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142.xml" ContentType="application/vnd.openxmlformats-officedocument.drawingml.chartshapes+xml"/>
  <Override PartName="/xl/drawings/drawing143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146.xml" ContentType="application/vnd.openxmlformats-officedocument.drawingml.chartshapes+xml"/>
  <Override PartName="/xl/drawings/drawing147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drawings/drawing148.xml" ContentType="application/vnd.openxmlformats-officedocument.drawingml.chartshapes+xml"/>
  <Override PartName="/xl/drawings/drawing149.xml" ContentType="application/vnd.openxmlformats-officedocument.drawing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150.xml" ContentType="application/vnd.openxmlformats-officedocument.drawingml.chartshapes+xml"/>
  <Override PartName="/xl/drawings/drawing151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152.xml" ContentType="application/vnd.openxmlformats-officedocument.drawingml.chartshapes+xml"/>
  <Override PartName="/xl/drawings/drawing153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162.xml" ContentType="application/vnd.openxmlformats-officedocument.drawingml.chartshapes+xml"/>
  <Override PartName="/xl/drawings/drawing163.xml" ContentType="application/vnd.openxmlformats-officedocument.drawing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164.xml" ContentType="application/vnd.openxmlformats-officedocument.drawingml.chartshapes+xml"/>
  <Override PartName="/xl/drawings/drawing165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drawings/drawing166.xml" ContentType="application/vnd.openxmlformats-officedocument.drawingml.chartshapes+xml"/>
  <Override PartName="/xl/drawings/drawing167.xml" ContentType="application/vnd.openxmlformats-officedocument.drawing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170.xml" ContentType="application/vnd.openxmlformats-officedocument.drawingml.chartshapes+xml"/>
  <Override PartName="/xl/drawings/drawing171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drawings/drawing172.xml" ContentType="application/vnd.openxmlformats-officedocument.drawingml.chartshapes+xml"/>
  <Override PartName="/xl/drawings/drawing173.xml" ContentType="application/vnd.openxmlformats-officedocument.drawing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174.xml" ContentType="application/vnd.openxmlformats-officedocument.drawingml.chartshapes+xml"/>
  <Override PartName="/xl/drawings/drawing175.xml" ContentType="application/vnd.openxmlformats-officedocument.drawing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176.xml" ContentType="application/vnd.openxmlformats-officedocument.drawingml.chartshapes+xml"/>
  <Override PartName="/xl/drawings/drawing177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drawings/drawing178.xml" ContentType="application/vnd.openxmlformats-officedocument.drawingml.chartshapes+xml"/>
  <Override PartName="/xl/drawings/drawing179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180.xml" ContentType="application/vnd.openxmlformats-officedocument.drawingml.chartshapes+xml"/>
  <Override PartName="/xl/drawings/drawing181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182.xml" ContentType="application/vnd.openxmlformats-officedocument.drawingml.chartshapes+xml"/>
  <Override PartName="/xl/drawings/drawing183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drawings/drawing184.xml" ContentType="application/vnd.openxmlformats-officedocument.drawingml.chartshapes+xml"/>
  <Override PartName="/xl/drawings/drawing185.xml" ContentType="application/vnd.openxmlformats-officedocument.drawing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186.xml" ContentType="application/vnd.openxmlformats-officedocument.drawingml.chartshapes+xml"/>
  <Override PartName="/xl/drawings/drawing187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188.xml" ContentType="application/vnd.openxmlformats-officedocument.drawingml.chartshapes+xml"/>
  <Override PartName="/xl/drawings/drawing189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190.xml" ContentType="application/vnd.openxmlformats-officedocument.drawingml.chartshapes+xml"/>
  <Override PartName="/xl/drawings/drawing191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192.xml" ContentType="application/vnd.openxmlformats-officedocument.drawingml.chartshapes+xml"/>
  <Override PartName="/xl/drawings/drawing193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194.xml" ContentType="application/vnd.openxmlformats-officedocument.drawingml.chartshapes+xml"/>
  <Override PartName="/xl/drawings/drawing195.xml" ContentType="application/vnd.openxmlformats-officedocument.drawing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drawings/drawing198.xml" ContentType="application/vnd.openxmlformats-officedocument.drawingml.chartshapes+xml"/>
  <Override PartName="/xl/drawings/drawing199.xml" ContentType="application/vnd.openxmlformats-officedocument.drawing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200.xml" ContentType="application/vnd.openxmlformats-officedocument.drawingml.chartshapes+xml"/>
  <Override PartName="/xl/drawings/drawing201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drawings/drawing202.xml" ContentType="application/vnd.openxmlformats-officedocument.drawingml.chartshapes+xml"/>
  <Override PartName="/xl/drawings/drawing203.xml" ContentType="application/vnd.openxmlformats-officedocument.drawing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drawings/drawing204.xml" ContentType="application/vnd.openxmlformats-officedocument.drawingml.chartshapes+xml"/>
  <Override PartName="/xl/drawings/drawing205.xml" ContentType="application/vnd.openxmlformats-officedocument.drawing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206.xml" ContentType="application/vnd.openxmlformats-officedocument.drawingml.chartshapes+xml"/>
  <Override PartName="/xl/drawings/drawing207.xml" ContentType="application/vnd.openxmlformats-officedocument.drawing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drawings/drawing208.xml" ContentType="application/vnd.openxmlformats-officedocument.drawingml.chartshapes+xml"/>
  <Override PartName="/xl/drawings/drawing209.xml" ContentType="application/vnd.openxmlformats-officedocument.drawing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210.xml" ContentType="application/vnd.openxmlformats-officedocument.drawingml.chartshapes+xml"/>
  <Override PartName="/xl/drawings/drawing211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drawings/drawing212.xml" ContentType="application/vnd.openxmlformats-officedocument.drawingml.chartshapes+xml"/>
  <Override PartName="/xl/drawings/drawing213.xml" ContentType="application/vnd.openxmlformats-officedocument.drawing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drawings/drawing214.xml" ContentType="application/vnd.openxmlformats-officedocument.drawingml.chartshapes+xml"/>
  <Override PartName="/xl/drawings/drawing215.xml" ContentType="application/vnd.openxmlformats-officedocument.drawing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drawings/drawing216.xml" ContentType="application/vnd.openxmlformats-officedocument.drawingml.chartshapes+xml"/>
  <Override PartName="/xl/drawings/drawing217.xml" ContentType="application/vnd.openxmlformats-officedocument.drawing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drawings/drawing218.xml" ContentType="application/vnd.openxmlformats-officedocument.drawingml.chartshapes+xml"/>
  <Override PartName="/xl/drawings/drawing219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220.xml" ContentType="application/vnd.openxmlformats-officedocument.drawingml.chartshapes+xml"/>
  <Override PartName="/xl/drawings/drawing221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222.xml" ContentType="application/vnd.openxmlformats-officedocument.drawingml.chartshapes+xml"/>
  <Override PartName="/xl/drawings/drawing223.xml" ContentType="application/vnd.openxmlformats-officedocument.drawing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drawings/drawing226.xml" ContentType="application/vnd.openxmlformats-officedocument.drawingml.chartshapes+xml"/>
  <Override PartName="/xl/drawings/drawing227.xml" ContentType="application/vnd.openxmlformats-officedocument.drawing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drawings/drawing228.xml" ContentType="application/vnd.openxmlformats-officedocument.drawingml.chartshapes+xml"/>
  <Override PartName="/xl/drawings/drawing229.xml" ContentType="application/vnd.openxmlformats-officedocument.drawing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230.xml" ContentType="application/vnd.openxmlformats-officedocument.drawingml.chartshapes+xml"/>
  <Override PartName="/xl/drawings/drawing231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drawings/drawing232.xml" ContentType="application/vnd.openxmlformats-officedocument.drawingml.chartshapes+xml"/>
  <Override PartName="/xl/drawings/drawing233.xml" ContentType="application/vnd.openxmlformats-officedocument.drawing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drawings/drawing234.xml" ContentType="application/vnd.openxmlformats-officedocument.drawingml.chartshapes+xml"/>
  <Override PartName="/xl/drawings/drawing235.xml" ContentType="application/vnd.openxmlformats-officedocument.drawing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drawings/drawing236.xml" ContentType="application/vnd.openxmlformats-officedocument.drawingml.chartshapes+xml"/>
  <Override PartName="/xl/drawings/drawing237.xml" ContentType="application/vnd.openxmlformats-officedocument.drawing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drawings/drawing238.xml" ContentType="application/vnd.openxmlformats-officedocument.drawingml.chartshapes+xml"/>
  <Override PartName="/xl/drawings/drawing239.xml" ContentType="application/vnd.openxmlformats-officedocument.drawing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240.xml" ContentType="application/vnd.openxmlformats-officedocument.drawingml.chartshapes+xml"/>
  <Override PartName="/xl/drawings/drawing241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drawings/drawing242.xml" ContentType="application/vnd.openxmlformats-officedocument.drawingml.chartshapes+xml"/>
  <Override PartName="/xl/drawings/drawing243.xml" ContentType="application/vnd.openxmlformats-officedocument.drawing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drawings/drawing244.xml" ContentType="application/vnd.openxmlformats-officedocument.drawingml.chartshapes+xml"/>
  <Override PartName="/xl/drawings/drawing245.xml" ContentType="application/vnd.openxmlformats-officedocument.drawing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drawings/drawing246.xml" ContentType="application/vnd.openxmlformats-officedocument.drawingml.chartshapes+xml"/>
  <Override PartName="/xl/drawings/drawing247.xml" ContentType="application/vnd.openxmlformats-officedocument.drawing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248.xml" ContentType="application/vnd.openxmlformats-officedocument.drawingml.chartshapes+xml"/>
  <Override PartName="/xl/drawings/drawing249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250.xml" ContentType="application/vnd.openxmlformats-officedocument.drawingml.chartshapes+xml"/>
  <Override PartName="/xl/drawings/drawing251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drawings/drawing254.xml" ContentType="application/vnd.openxmlformats-officedocument.drawingml.chartshapes+xml"/>
  <Override PartName="/xl/drawings/drawing255.xml" ContentType="application/vnd.openxmlformats-officedocument.drawing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drawings/drawing256.xml" ContentType="application/vnd.openxmlformats-officedocument.drawingml.chartshapes+xml"/>
  <Override PartName="/xl/drawings/drawing257.xml" ContentType="application/vnd.openxmlformats-officedocument.drawing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drawings/drawing258.xml" ContentType="application/vnd.openxmlformats-officedocument.drawingml.chartshapes+xml"/>
  <Override PartName="/xl/drawings/drawing259.xml" ContentType="application/vnd.openxmlformats-officedocument.drawing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260.xml" ContentType="application/vnd.openxmlformats-officedocument.drawingml.chartshapes+xml"/>
  <Override PartName="/xl/drawings/drawing261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drawings/drawing262.xml" ContentType="application/vnd.openxmlformats-officedocument.drawingml.chartshapes+xml"/>
  <Override PartName="/xl/drawings/drawing263.xml" ContentType="application/vnd.openxmlformats-officedocument.drawing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drawings/drawing264.xml" ContentType="application/vnd.openxmlformats-officedocument.drawingml.chartshapes+xml"/>
  <Override PartName="/xl/drawings/drawing265.xml" ContentType="application/vnd.openxmlformats-officedocument.drawing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drawings/drawing266.xml" ContentType="application/vnd.openxmlformats-officedocument.drawingml.chartshapes+xml"/>
  <Override PartName="/xl/drawings/drawing267.xml" ContentType="application/vnd.openxmlformats-officedocument.drawing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drawings/drawing268.xml" ContentType="application/vnd.openxmlformats-officedocument.drawingml.chartshapes+xml"/>
  <Override PartName="/xl/drawings/drawing269.xml" ContentType="application/vnd.openxmlformats-officedocument.drawing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270.xml" ContentType="application/vnd.openxmlformats-officedocument.drawingml.chartshapes+xml"/>
  <Override PartName="/xl/drawings/drawing271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drawings/drawing272.xml" ContentType="application/vnd.openxmlformats-officedocument.drawingml.chartshapes+xml"/>
  <Override PartName="/xl/drawings/drawing273.xml" ContentType="application/vnd.openxmlformats-officedocument.drawing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drawings/drawing274.xml" ContentType="application/vnd.openxmlformats-officedocument.drawingml.chartshapes+xml"/>
  <Override PartName="/xl/drawings/drawing275.xml" ContentType="application/vnd.openxmlformats-officedocument.drawing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drawings/drawing276.xml" ContentType="application/vnd.openxmlformats-officedocument.drawingml.chartshapes+xml"/>
  <Override PartName="/xl/drawings/drawing277.xml" ContentType="application/vnd.openxmlformats-officedocument.drawing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drawings/drawing278.xml" ContentType="application/vnd.openxmlformats-officedocument.drawingml.chartshapes+xml"/>
  <Override PartName="/xl/drawings/drawing279.xml" ContentType="application/vnd.openxmlformats-officedocument.drawing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280.xml" ContentType="application/vnd.openxmlformats-officedocument.drawingml.chartshapes+xml"/>
  <Override PartName="/xl/drawings/drawing281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drawings/drawing282.xml" ContentType="application/vnd.openxmlformats-officedocument.drawingml.chartshapes+xml"/>
  <Override PartName="/xl/drawings/drawing283.xml" ContentType="application/vnd.openxmlformats-officedocument.drawing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drawings/drawing284.xml" ContentType="application/vnd.openxmlformats-officedocument.drawingml.chartshapes+xml"/>
  <Override PartName="/xl/drawings/drawing285.xml" ContentType="application/vnd.openxmlformats-officedocument.drawing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drawings/drawing286.xml" ContentType="application/vnd.openxmlformats-officedocument.drawingml.chartshapes+xml"/>
  <Override PartName="/xl/drawings/drawing287.xml" ContentType="application/vnd.openxmlformats-officedocument.drawing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drawings/drawing288.xml" ContentType="application/vnd.openxmlformats-officedocument.drawingml.chartshapes+xml"/>
  <Override PartName="/xl/drawings/drawing289.xml" ContentType="application/vnd.openxmlformats-officedocument.drawing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290.xml" ContentType="application/vnd.openxmlformats-officedocument.drawingml.chartshapes+xml"/>
  <Override PartName="/xl/drawings/drawing291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drawings/drawing292.xml" ContentType="application/vnd.openxmlformats-officedocument.drawingml.chartshapes+xml"/>
  <Override PartName="/xl/drawings/drawing293.xml" ContentType="application/vnd.openxmlformats-officedocument.drawing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drawings/drawing294.xml" ContentType="application/vnd.openxmlformats-officedocument.drawingml.chartshapes+xml"/>
  <Override PartName="/xl/drawings/drawing295.xml" ContentType="application/vnd.openxmlformats-officedocument.drawing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drawings/drawing296.xml" ContentType="application/vnd.openxmlformats-officedocument.drawingml.chartshapes+xml"/>
  <Override PartName="/xl/drawings/drawing297.xml" ContentType="application/vnd.openxmlformats-officedocument.drawing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drawings/drawing298.xml" ContentType="application/vnd.openxmlformats-officedocument.drawingml.chartshapes+xml"/>
  <Override PartName="/xl/drawings/drawing299.xml" ContentType="application/vnd.openxmlformats-officedocument.drawing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300.xml" ContentType="application/vnd.openxmlformats-officedocument.drawingml.chartshapes+xml"/>
  <Override PartName="/xl/drawings/drawing301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drawings/drawing302.xml" ContentType="application/vnd.openxmlformats-officedocument.drawingml.chartshapes+xml"/>
  <Override PartName="/xl/drawings/drawing303.xml" ContentType="application/vnd.openxmlformats-officedocument.drawing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drawings/drawing304.xml" ContentType="application/vnd.openxmlformats-officedocument.drawingml.chartshapes+xml"/>
  <Override PartName="/xl/drawings/drawing305.xml" ContentType="application/vnd.openxmlformats-officedocument.drawing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drawings/drawing306.xml" ContentType="application/vnd.openxmlformats-officedocument.drawingml.chartshapes+xml"/>
  <Override PartName="/xl/drawings/drawing307.xml" ContentType="application/vnd.openxmlformats-officedocument.drawing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drawings/drawing308.xml" ContentType="application/vnd.openxmlformats-officedocument.drawingml.chartshapes+xml"/>
  <Override PartName="/xl/drawings/drawing309.xml" ContentType="application/vnd.openxmlformats-officedocument.drawing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310.xml" ContentType="application/vnd.openxmlformats-officedocument.drawingml.chartshapes+xml"/>
  <Override PartName="/xl/drawings/drawing311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drawings/drawing312.xml" ContentType="application/vnd.openxmlformats-officedocument.drawingml.chartshapes+xml"/>
  <Override PartName="/xl/drawings/drawing313.xml" ContentType="application/vnd.openxmlformats-officedocument.drawing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drawings/drawing314.xml" ContentType="application/vnd.openxmlformats-officedocument.drawingml.chartshapes+xml"/>
  <Override PartName="/xl/drawings/drawing315.xml" ContentType="application/vnd.openxmlformats-officedocument.drawing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drawings/drawing316.xml" ContentType="application/vnd.openxmlformats-officedocument.drawingml.chartshapes+xml"/>
  <Override PartName="/xl/drawings/drawing317.xml" ContentType="application/vnd.openxmlformats-officedocument.drawing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drawings/drawing318.xml" ContentType="application/vnd.openxmlformats-officedocument.drawingml.chartshapes+xml"/>
  <Override PartName="/xl/drawings/drawing319.xml" ContentType="application/vnd.openxmlformats-officedocument.drawing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drawings/drawing320.xml" ContentType="application/vnd.openxmlformats-officedocument.drawingml.chartshapes+xml"/>
  <Override PartName="/xl/drawings/drawing321.xml" ContentType="application/vnd.openxmlformats-officedocument.drawing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drawings/drawing322.xml" ContentType="application/vnd.openxmlformats-officedocument.drawingml.chartshapes+xml"/>
  <Override PartName="/xl/drawings/drawing323.xml" ContentType="application/vnd.openxmlformats-officedocument.drawing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drawings/drawing324.xml" ContentType="application/vnd.openxmlformats-officedocument.drawingml.chartshapes+xml"/>
  <Override PartName="/xl/drawings/drawing325.xml" ContentType="application/vnd.openxmlformats-officedocument.drawing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drawings/drawing326.xml" ContentType="application/vnd.openxmlformats-officedocument.drawingml.chartshapes+xml"/>
  <Override PartName="/xl/drawings/drawing327.xml" ContentType="application/vnd.openxmlformats-officedocument.drawing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drawings/drawing328.xml" ContentType="application/vnd.openxmlformats-officedocument.drawingml.chartshapes+xml"/>
  <Override PartName="/xl/drawings/drawing329.xml" ContentType="application/vnd.openxmlformats-officedocument.drawing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330.xml" ContentType="application/vnd.openxmlformats-officedocument.drawingml.chartshapes+xml"/>
  <Override PartName="/xl/drawings/drawing331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drawings/drawing332.xml" ContentType="application/vnd.openxmlformats-officedocument.drawingml.chartshapes+xml"/>
  <Override PartName="/xl/drawings/drawing333.xml" ContentType="application/vnd.openxmlformats-officedocument.drawing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drawings/drawing334.xml" ContentType="application/vnd.openxmlformats-officedocument.drawingml.chartshapes+xml"/>
  <Override PartName="/xl/drawings/drawing335.xml" ContentType="application/vnd.openxmlformats-officedocument.drawing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drawings/drawing336.xml" ContentType="application/vnd.openxmlformats-officedocument.drawingml.chartshapes+xml"/>
  <Override PartName="/xl/drawings/drawing337.xml" ContentType="application/vnd.openxmlformats-officedocument.drawing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drawings/drawing338.xml" ContentType="application/vnd.openxmlformats-officedocument.drawingml.chartshapes+xml"/>
  <Override PartName="/xl/drawings/drawing339.xml" ContentType="application/vnd.openxmlformats-officedocument.drawing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340.xml" ContentType="application/vnd.openxmlformats-officedocument.drawingml.chartshapes+xml"/>
  <Override PartName="/xl/drawings/drawing341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drawings/drawing342.xml" ContentType="application/vnd.openxmlformats-officedocument.drawingml.chartshapes+xml"/>
  <Override PartName="/xl/drawings/drawing343.xml" ContentType="application/vnd.openxmlformats-officedocument.drawing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drawings/drawing344.xml" ContentType="application/vnd.openxmlformats-officedocument.drawingml.chartshapes+xml"/>
  <Override PartName="/xl/drawings/drawing345.xml" ContentType="application/vnd.openxmlformats-officedocument.drawing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drawings/drawing346.xml" ContentType="application/vnd.openxmlformats-officedocument.drawingml.chartshapes+xml"/>
  <Override PartName="/xl/drawings/drawing347.xml" ContentType="application/vnd.openxmlformats-officedocument.drawing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drawings/drawing348.xml" ContentType="application/vnd.openxmlformats-officedocument.drawingml.chartshapes+xml"/>
  <Override PartName="/xl/drawings/drawing349.xml" ContentType="application/vnd.openxmlformats-officedocument.drawing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drawings/drawing350.xml" ContentType="application/vnd.openxmlformats-officedocument.drawingml.chartshapes+xml"/>
  <Override PartName="/xl/drawings/drawing351.xml" ContentType="application/vnd.openxmlformats-officedocument.drawing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drawings/drawing352.xml" ContentType="application/vnd.openxmlformats-officedocument.drawingml.chartshapes+xml"/>
  <Override PartName="/xl/drawings/drawing353.xml" ContentType="application/vnd.openxmlformats-officedocument.drawing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drawings/drawing354.xml" ContentType="application/vnd.openxmlformats-officedocument.drawingml.chartshapes+xml"/>
  <Override PartName="/xl/drawings/drawing355.xml" ContentType="application/vnd.openxmlformats-officedocument.drawing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drawings/drawing356.xml" ContentType="application/vnd.openxmlformats-officedocument.drawingml.chartshapes+xml"/>
  <Override PartName="/xl/drawings/drawing357.xml" ContentType="application/vnd.openxmlformats-officedocument.drawing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drawings/drawing358.xml" ContentType="application/vnd.openxmlformats-officedocument.drawingml.chartshapes+xml"/>
  <Override PartName="/xl/drawings/drawing359.xml" ContentType="application/vnd.openxmlformats-officedocument.drawing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drawings/drawing362.xml" ContentType="application/vnd.openxmlformats-officedocument.drawingml.chartshapes+xml"/>
  <Override PartName="/xl/drawings/drawing363.xml" ContentType="application/vnd.openxmlformats-officedocument.drawing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drawings/drawing364.xml" ContentType="application/vnd.openxmlformats-officedocument.drawingml.chartshapes+xml"/>
  <Override PartName="/xl/drawings/drawing365.xml" ContentType="application/vnd.openxmlformats-officedocument.drawing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drawings/drawing368.xml" ContentType="application/vnd.openxmlformats-officedocument.drawingml.chartshapes+xml"/>
  <Override PartName="/xl/drawings/drawing369.xml" ContentType="application/vnd.openxmlformats-officedocument.drawing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370.xml" ContentType="application/vnd.openxmlformats-officedocument.drawingml.chartshapes+xml"/>
  <Override PartName="/xl/drawings/drawing371.xml" ContentType="application/vnd.openxmlformats-officedocument.drawing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drawings/drawing372.xml" ContentType="application/vnd.openxmlformats-officedocument.drawingml.chartshapes+xml"/>
  <Override PartName="/xl/drawings/drawing373.xml" ContentType="application/vnd.openxmlformats-officedocument.drawing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drawings/drawing374.xml" ContentType="application/vnd.openxmlformats-officedocument.drawingml.chartshapes+xml"/>
  <Override PartName="/xl/drawings/drawing375.xml" ContentType="application/vnd.openxmlformats-officedocument.drawing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drawings/drawing376.xml" ContentType="application/vnd.openxmlformats-officedocument.drawingml.chartshapes+xml"/>
  <Override PartName="/xl/drawings/drawing377.xml" ContentType="application/vnd.openxmlformats-officedocument.drawing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drawings/drawing378.xml" ContentType="application/vnd.openxmlformats-officedocument.drawingml.chartshapes+xml"/>
  <Override PartName="/xl/drawings/drawing379.xml" ContentType="application/vnd.openxmlformats-officedocument.drawing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drawings/drawing380.xml" ContentType="application/vnd.openxmlformats-officedocument.drawingml.chartshapes+xml"/>
  <Override PartName="/xl/drawings/drawing381.xml" ContentType="application/vnd.openxmlformats-officedocument.drawing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drawings/drawing382.xml" ContentType="application/vnd.openxmlformats-officedocument.drawingml.chartshapes+xml"/>
  <Override PartName="/xl/drawings/drawing383.xml" ContentType="application/vnd.openxmlformats-officedocument.drawing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drawings/drawing384.xml" ContentType="application/vnd.openxmlformats-officedocument.drawingml.chartshapes+xml"/>
  <Override PartName="/xl/drawings/drawing385.xml" ContentType="application/vnd.openxmlformats-officedocument.drawing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drawings/drawing386.xml" ContentType="application/vnd.openxmlformats-officedocument.drawingml.chartshapes+xml"/>
  <Override PartName="/xl/drawings/drawing387.xml" ContentType="application/vnd.openxmlformats-officedocument.drawing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drawings/drawing388.xml" ContentType="application/vnd.openxmlformats-officedocument.drawingml.chartshapes+xml"/>
  <Override PartName="/xl/drawings/drawing389.xml" ContentType="application/vnd.openxmlformats-officedocument.drawing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drawings/drawing390.xml" ContentType="application/vnd.openxmlformats-officedocument.drawingml.chartshapes+xml"/>
  <Override PartName="/xl/drawings/drawing391.xml" ContentType="application/vnd.openxmlformats-officedocument.drawing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drawings/drawing392.xml" ContentType="application/vnd.openxmlformats-officedocument.drawingml.chartshapes+xml"/>
  <Override PartName="/xl/drawings/drawing393.xml" ContentType="application/vnd.openxmlformats-officedocument.drawing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drawings/drawing394.xml" ContentType="application/vnd.openxmlformats-officedocument.drawingml.chartshapes+xml"/>
  <Override PartName="/xl/drawings/drawing395.xml" ContentType="application/vnd.openxmlformats-officedocument.drawing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drawings/drawing396.xml" ContentType="application/vnd.openxmlformats-officedocument.drawingml.chartshapes+xml"/>
  <Override PartName="/xl/drawings/drawing397.xml" ContentType="application/vnd.openxmlformats-officedocument.drawing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drawings/drawing398.xml" ContentType="application/vnd.openxmlformats-officedocument.drawingml.chartshapes+xml"/>
  <Override PartName="/xl/drawings/drawing399.xml" ContentType="application/vnd.openxmlformats-officedocument.drawing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drawings/drawing400.xml" ContentType="application/vnd.openxmlformats-officedocument.drawingml.chartshapes+xml"/>
  <Override PartName="/xl/drawings/drawing401.xml" ContentType="application/vnd.openxmlformats-officedocument.drawing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drawings/drawing402.xml" ContentType="application/vnd.openxmlformats-officedocument.drawingml.chartshapes+xml"/>
  <Override PartName="/xl/drawings/drawing403.xml" ContentType="application/vnd.openxmlformats-officedocument.drawing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drawings/drawing404.xml" ContentType="application/vnd.openxmlformats-officedocument.drawingml.chartshapes+xml"/>
  <Override PartName="/xl/drawings/drawing405.xml" ContentType="application/vnd.openxmlformats-officedocument.drawing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drawings/drawing406.xml" ContentType="application/vnd.openxmlformats-officedocument.drawingml.chartshapes+xml"/>
  <Override PartName="/xl/drawings/drawing407.xml" ContentType="application/vnd.openxmlformats-officedocument.drawing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drawings/drawing408.xml" ContentType="application/vnd.openxmlformats-officedocument.drawingml.chartshapes+xml"/>
  <Override PartName="/xl/drawings/drawing409.xml" ContentType="application/vnd.openxmlformats-officedocument.drawing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drawings/drawing410.xml" ContentType="application/vnd.openxmlformats-officedocument.drawingml.chartshapes+xml"/>
  <Override PartName="/xl/drawings/drawing411.xml" ContentType="application/vnd.openxmlformats-officedocument.drawing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drawings/drawing412.xml" ContentType="application/vnd.openxmlformats-officedocument.drawingml.chartshapes+xml"/>
  <Override PartName="/xl/drawings/drawing413.xml" ContentType="application/vnd.openxmlformats-officedocument.drawing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drawings/drawing414.xml" ContentType="application/vnd.openxmlformats-officedocument.drawingml.chartshapes+xml"/>
  <Override PartName="/xl/drawings/drawing415.xml" ContentType="application/vnd.openxmlformats-officedocument.drawing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drawings/drawing416.xml" ContentType="application/vnd.openxmlformats-officedocument.drawingml.chartshapes+xml"/>
  <Override PartName="/xl/drawings/drawing417.xml" ContentType="application/vnd.openxmlformats-officedocument.drawing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drawings/drawing418.xml" ContentType="application/vnd.openxmlformats-officedocument.drawingml.chartshapes+xml"/>
  <Override PartName="/xl/drawings/drawing419.xml" ContentType="application/vnd.openxmlformats-officedocument.drawing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drawings/drawing420.xml" ContentType="application/vnd.openxmlformats-officedocument.drawingml.chartshapes+xml"/>
  <Override PartName="/xl/drawings/drawing421.xml" ContentType="application/vnd.openxmlformats-officedocument.drawing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drawings/drawing422.xml" ContentType="application/vnd.openxmlformats-officedocument.drawingml.chartshapes+xml"/>
  <Override PartName="/xl/drawings/drawing423.xml" ContentType="application/vnd.openxmlformats-officedocument.drawing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drawings/drawing424.xml" ContentType="application/vnd.openxmlformats-officedocument.drawingml.chartshapes+xml"/>
  <Override PartName="/xl/drawings/drawing425.xml" ContentType="application/vnd.openxmlformats-officedocument.drawing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drawings/drawing426.xml" ContentType="application/vnd.openxmlformats-officedocument.drawingml.chartshapes+xml"/>
  <Override PartName="/xl/drawings/drawing427.xml" ContentType="application/vnd.openxmlformats-officedocument.drawing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drawings/drawing428.xml" ContentType="application/vnd.openxmlformats-officedocument.drawingml.chartshapes+xml"/>
  <Override PartName="/xl/drawings/drawing429.xml" ContentType="application/vnd.openxmlformats-officedocument.drawing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430.xml" ContentType="application/vnd.openxmlformats-officedocument.drawingml.chartshapes+xml"/>
  <Override PartName="/xl/drawings/drawing431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drawings/drawing432.xml" ContentType="application/vnd.openxmlformats-officedocument.drawingml.chartshapes+xml"/>
  <Override PartName="/xl/drawings/drawing433.xml" ContentType="application/vnd.openxmlformats-officedocument.drawing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drawings/drawing434.xml" ContentType="application/vnd.openxmlformats-officedocument.drawingml.chartshapes+xml"/>
  <Override PartName="/xl/drawings/drawing435.xml" ContentType="application/vnd.openxmlformats-officedocument.drawing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drawings/drawing436.xml" ContentType="application/vnd.openxmlformats-officedocument.drawingml.chartshapes+xml"/>
  <Override PartName="/xl/drawings/drawing437.xml" ContentType="application/vnd.openxmlformats-officedocument.drawing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drawings/drawing438.xml" ContentType="application/vnd.openxmlformats-officedocument.drawingml.chartshapes+xml"/>
  <Override PartName="/xl/drawings/drawing439.xml" ContentType="application/vnd.openxmlformats-officedocument.drawing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drawings/drawing440.xml" ContentType="application/vnd.openxmlformats-officedocument.drawingml.chartshapes+xml"/>
  <Override PartName="/xl/drawings/drawing441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drawings/drawing442.xml" ContentType="application/vnd.openxmlformats-officedocument.drawingml.chartshapes+xml"/>
  <Override PartName="/xl/drawings/drawing443.xml" ContentType="application/vnd.openxmlformats-officedocument.drawing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drawings/drawing444.xml" ContentType="application/vnd.openxmlformats-officedocument.drawingml.chartshapes+xml"/>
  <Override PartName="/xl/drawings/drawing445.xml" ContentType="application/vnd.openxmlformats-officedocument.drawing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drawings/drawing446.xml" ContentType="application/vnd.openxmlformats-officedocument.drawingml.chartshapes+xml"/>
  <Override PartName="/xl/drawings/drawing447.xml" ContentType="application/vnd.openxmlformats-officedocument.drawing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drawings/drawing448.xml" ContentType="application/vnd.openxmlformats-officedocument.drawingml.chartshapes+xml"/>
  <Override PartName="/xl/drawings/drawing449.xml" ContentType="application/vnd.openxmlformats-officedocument.drawing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drawings/drawing450.xml" ContentType="application/vnd.openxmlformats-officedocument.drawingml.chartshapes+xml"/>
  <Override PartName="/xl/drawings/drawing451.xml" ContentType="application/vnd.openxmlformats-officedocument.drawing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drawings/drawing452.xml" ContentType="application/vnd.openxmlformats-officedocument.drawingml.chartshapes+xml"/>
  <Override PartName="/xl/drawings/drawing453.xml" ContentType="application/vnd.openxmlformats-officedocument.drawing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drawings/drawing454.xml" ContentType="application/vnd.openxmlformats-officedocument.drawingml.chartshapes+xml"/>
  <Override PartName="/xl/drawings/drawing455.xml" ContentType="application/vnd.openxmlformats-officedocument.drawing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drawings/drawing456.xml" ContentType="application/vnd.openxmlformats-officedocument.drawingml.chartshapes+xml"/>
  <Override PartName="/xl/drawings/drawing457.xml" ContentType="application/vnd.openxmlformats-officedocument.drawing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drawings/drawing458.xml" ContentType="application/vnd.openxmlformats-officedocument.drawingml.chartshapes+xml"/>
  <Override PartName="/xl/drawings/drawing459.xml" ContentType="application/vnd.openxmlformats-officedocument.drawing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drawings/drawing460.xml" ContentType="application/vnd.openxmlformats-officedocument.drawingml.chartshapes+xml"/>
  <Override PartName="/xl/drawings/drawing461.xml" ContentType="application/vnd.openxmlformats-officedocument.drawing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drawings/drawing462.xml" ContentType="application/vnd.openxmlformats-officedocument.drawingml.chartshapes+xml"/>
  <Override PartName="/xl/drawings/drawing463.xml" ContentType="application/vnd.openxmlformats-officedocument.drawing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drawings/drawing464.xml" ContentType="application/vnd.openxmlformats-officedocument.drawingml.chartshapes+xml"/>
  <Override PartName="/xl/drawings/drawing465.xml" ContentType="application/vnd.openxmlformats-officedocument.drawing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drawings/drawing466.xml" ContentType="application/vnd.openxmlformats-officedocument.drawingml.chartshapes+xml"/>
  <Override PartName="/xl/drawings/drawing467.xml" ContentType="application/vnd.openxmlformats-officedocument.drawing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drawings/drawing468.xml" ContentType="application/vnd.openxmlformats-officedocument.drawingml.chartshapes+xml"/>
  <Override PartName="/xl/drawings/drawing469.xml" ContentType="application/vnd.openxmlformats-officedocument.drawing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drawings/drawing470.xml" ContentType="application/vnd.openxmlformats-officedocument.drawingml.chartshapes+xml"/>
  <Override PartName="/xl/drawings/drawing471.xml" ContentType="application/vnd.openxmlformats-officedocument.drawing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drawings/drawing472.xml" ContentType="application/vnd.openxmlformats-officedocument.drawingml.chartshapes+xml"/>
  <Override PartName="/xl/drawings/drawing473.xml" ContentType="application/vnd.openxmlformats-officedocument.drawing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drawings/drawing474.xml" ContentType="application/vnd.openxmlformats-officedocument.drawingml.chartshapes+xml"/>
  <Override PartName="/xl/drawings/drawing475.xml" ContentType="application/vnd.openxmlformats-officedocument.drawing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drawings/drawing476.xml" ContentType="application/vnd.openxmlformats-officedocument.drawingml.chartshapes+xml"/>
  <Override PartName="/xl/drawings/drawing477.xml" ContentType="application/vnd.openxmlformats-officedocument.drawing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drawings/drawing478.xml" ContentType="application/vnd.openxmlformats-officedocument.drawingml.chartshapes+xml"/>
  <Override PartName="/xl/drawings/drawing479.xml" ContentType="application/vnd.openxmlformats-officedocument.drawing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drawings/drawing480.xml" ContentType="application/vnd.openxmlformats-officedocument.drawingml.chartshapes+xml"/>
  <Override PartName="/xl/drawings/drawing481.xml" ContentType="application/vnd.openxmlformats-officedocument.drawing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drawings/drawing482.xml" ContentType="application/vnd.openxmlformats-officedocument.drawingml.chartshapes+xml"/>
  <Override PartName="/xl/drawings/drawing483.xml" ContentType="application/vnd.openxmlformats-officedocument.drawing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drawings/drawing484.xml" ContentType="application/vnd.openxmlformats-officedocument.drawingml.chartshapes+xml"/>
  <Override PartName="/xl/drawings/drawing485.xml" ContentType="application/vnd.openxmlformats-officedocument.drawing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drawings/drawing486.xml" ContentType="application/vnd.openxmlformats-officedocument.drawingml.chartshapes+xml"/>
  <Override PartName="/xl/drawings/drawing487.xml" ContentType="application/vnd.openxmlformats-officedocument.drawing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drawings/drawing488.xml" ContentType="application/vnd.openxmlformats-officedocument.drawingml.chartshapes+xml"/>
  <Override PartName="/xl/drawings/drawing489.xml" ContentType="application/vnd.openxmlformats-officedocument.drawing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drawings/drawing490.xml" ContentType="application/vnd.openxmlformats-officedocument.drawingml.chartshapes+xml"/>
  <Override PartName="/xl/drawings/drawing491.xml" ContentType="application/vnd.openxmlformats-officedocument.drawing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drawings/drawing492.xml" ContentType="application/vnd.openxmlformats-officedocument.drawingml.chartshapes+xml"/>
  <Override PartName="/xl/drawings/drawing493.xml" ContentType="application/vnd.openxmlformats-officedocument.drawing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drawings/drawing494.xml" ContentType="application/vnd.openxmlformats-officedocument.drawingml.chartshapes+xml"/>
  <Override PartName="/xl/drawings/drawing495.xml" ContentType="application/vnd.openxmlformats-officedocument.drawing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drawings/drawing496.xml" ContentType="application/vnd.openxmlformats-officedocument.drawingml.chartshapes+xml"/>
  <Override PartName="/xl/drawings/drawing497.xml" ContentType="application/vnd.openxmlformats-officedocument.drawing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drawings/drawing498.xml" ContentType="application/vnd.openxmlformats-officedocument.drawingml.chartshapes+xml"/>
  <Override PartName="/xl/drawings/drawing499.xml" ContentType="application/vnd.openxmlformats-officedocument.drawing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drawings/drawing500.xml" ContentType="application/vnd.openxmlformats-officedocument.drawingml.chartshapes+xml"/>
  <Override PartName="/xl/drawings/drawing501.xml" ContentType="application/vnd.openxmlformats-officedocument.drawing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drawings/drawing502.xml" ContentType="application/vnd.openxmlformats-officedocument.drawingml.chartshapes+xml"/>
  <Override PartName="/xl/drawings/drawing503.xml" ContentType="application/vnd.openxmlformats-officedocument.drawing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drawings/drawing504.xml" ContentType="application/vnd.openxmlformats-officedocument.drawingml.chartshapes+xml"/>
  <Override PartName="/xl/drawings/drawing505.xml" ContentType="application/vnd.openxmlformats-officedocument.drawing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drawings/drawing506.xml" ContentType="application/vnd.openxmlformats-officedocument.drawingml.chartshapes+xml"/>
  <Override PartName="/xl/drawings/drawing507.xml" ContentType="application/vnd.openxmlformats-officedocument.drawing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drawings/drawing508.xml" ContentType="application/vnd.openxmlformats-officedocument.drawingml.chartshapes+xml"/>
  <Override PartName="/xl/drawings/drawing509.xml" ContentType="application/vnd.openxmlformats-officedocument.drawing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drawings/drawing510.xml" ContentType="application/vnd.openxmlformats-officedocument.drawingml.chartshapes+xml"/>
  <Override PartName="/xl/drawings/drawing511.xml" ContentType="application/vnd.openxmlformats-officedocument.drawing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drawings/drawing5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Public\SCANS\fracsand\"/>
    </mc:Choice>
  </mc:AlternateContent>
  <bookViews>
    <workbookView xWindow="120" yWindow="390" windowWidth="17400" windowHeight="9675" firstSheet="250" activeTab="256"/>
  </bookViews>
  <sheets>
    <sheet name="HFSC_2013_257" sheetId="15834" r:id="rId1"/>
    <sheet name="HFSC_2013_255" sheetId="15833" r:id="rId2"/>
    <sheet name="HFSC_2013_254" sheetId="15832" r:id="rId3"/>
    <sheet name="HFSC_2013_253" sheetId="15831" r:id="rId4"/>
    <sheet name="HFSC_2013_252" sheetId="15830" r:id="rId5"/>
    <sheet name="HFSC_2013_251" sheetId="15829" r:id="rId6"/>
    <sheet name="HFSC_2013_250" sheetId="15828" r:id="rId7"/>
    <sheet name="HFSC_2013_249" sheetId="15827" r:id="rId8"/>
    <sheet name="HFSC_2013_248" sheetId="15826" r:id="rId9"/>
    <sheet name="HFSC_2013_247" sheetId="15825" r:id="rId10"/>
    <sheet name="HFSC_2013_246" sheetId="15824" r:id="rId11"/>
    <sheet name="HFSC_2013_245" sheetId="15823" r:id="rId12"/>
    <sheet name="HFSC_2013_244" sheetId="15822" r:id="rId13"/>
    <sheet name="HFSC_2013_243" sheetId="15821" r:id="rId14"/>
    <sheet name="HFSC_2013_242" sheetId="15820" r:id="rId15"/>
    <sheet name="HFSC_2013_241" sheetId="15819" r:id="rId16"/>
    <sheet name="HFSC_2013_240" sheetId="15818" r:id="rId17"/>
    <sheet name="HFSC_2013_239" sheetId="15817" r:id="rId18"/>
    <sheet name="HFSC_2013_238" sheetId="15816" r:id="rId19"/>
    <sheet name="HFSC_2013_237" sheetId="15815" r:id="rId20"/>
    <sheet name="HFSC_2013_236" sheetId="15814" r:id="rId21"/>
    <sheet name="HFSC_2013_234" sheetId="15813" r:id="rId22"/>
    <sheet name="HFSC_2013_233" sheetId="15812" r:id="rId23"/>
    <sheet name="HFSC_2013_232" sheetId="15811" r:id="rId24"/>
    <sheet name="HFSC_2013_231" sheetId="15810" r:id="rId25"/>
    <sheet name="HFSC_2013_230_Duplicate" sheetId="15809" r:id="rId26"/>
    <sheet name="HFSC_2013_230" sheetId="15808" r:id="rId27"/>
    <sheet name="HFSC_2013_229" sheetId="15807" r:id="rId28"/>
    <sheet name="HFSC_2013_228" sheetId="15806" r:id="rId29"/>
    <sheet name="HFSC_2013_227" sheetId="15805" r:id="rId30"/>
    <sheet name="HFSC_2013_226" sheetId="15804" r:id="rId31"/>
    <sheet name="HFSC_2013_225" sheetId="15803" r:id="rId32"/>
    <sheet name="HFSC_2013_224" sheetId="15802" r:id="rId33"/>
    <sheet name="HFSC_2013_223" sheetId="15801" r:id="rId34"/>
    <sheet name="HFSC_2013_222" sheetId="15800" r:id="rId35"/>
    <sheet name="HFSC_2013_221" sheetId="15799" r:id="rId36"/>
    <sheet name="HFSC_2013_220" sheetId="15798" r:id="rId37"/>
    <sheet name="HFSC_2013_219" sheetId="15797" r:id="rId38"/>
    <sheet name="HFSC_2013_218" sheetId="15796" r:id="rId39"/>
    <sheet name="HFSC_2013_217" sheetId="15795" r:id="rId40"/>
    <sheet name="HFSC_2013_216" sheetId="15794" r:id="rId41"/>
    <sheet name="HFSC_2013_215" sheetId="15793" r:id="rId42"/>
    <sheet name="HFSC_2013_214_Duplicate" sheetId="15792" r:id="rId43"/>
    <sheet name="HFSC_2013_214" sheetId="15791" r:id="rId44"/>
    <sheet name="HFSC_2013_213" sheetId="15790" r:id="rId45"/>
    <sheet name="HFSC_2013_212" sheetId="15789" r:id="rId46"/>
    <sheet name="HFSC_2013_211" sheetId="15788" r:id="rId47"/>
    <sheet name="HFSC_2013_210" sheetId="15787" r:id="rId48"/>
    <sheet name="HFSC_2013_209" sheetId="15786" r:id="rId49"/>
    <sheet name="HFSC_2013_208" sheetId="15785" r:id="rId50"/>
    <sheet name="HFSC_2013_207" sheetId="15784" r:id="rId51"/>
    <sheet name="HFSC_2013_206" sheetId="15783" r:id="rId52"/>
    <sheet name="HFSC_2013_205" sheetId="15782" r:id="rId53"/>
    <sheet name="HFSC_2013_204" sheetId="15781" r:id="rId54"/>
    <sheet name="HFSC_2013_203" sheetId="15780" r:id="rId55"/>
    <sheet name="HFSC_2013_202" sheetId="15779" r:id="rId56"/>
    <sheet name="HFSC_2013_201" sheetId="15778" r:id="rId57"/>
    <sheet name="HFSC_2013_200" sheetId="15777" r:id="rId58"/>
    <sheet name="HFSC_2013_199" sheetId="15776" r:id="rId59"/>
    <sheet name="HFSC_2013_198" sheetId="15775" r:id="rId60"/>
    <sheet name="HFSC_2013_197" sheetId="15774" r:id="rId61"/>
    <sheet name="HFSC_2013_196" sheetId="15773" r:id="rId62"/>
    <sheet name="HFSC_2013_195" sheetId="15772" r:id="rId63"/>
    <sheet name="HFSC_2013_194" sheetId="15771" r:id="rId64"/>
    <sheet name="HFSC_2013_193" sheetId="15770" r:id="rId65"/>
    <sheet name="HFSC_2013_192" sheetId="15769" r:id="rId66"/>
    <sheet name="HFSC_2013_191" sheetId="15768" r:id="rId67"/>
    <sheet name="HFSC_2013_190" sheetId="15767" r:id="rId68"/>
    <sheet name="HFSC_2013_189" sheetId="15766" r:id="rId69"/>
    <sheet name="HFSC_2013_188" sheetId="15765" r:id="rId70"/>
    <sheet name="HFSC_2013_187" sheetId="15764" r:id="rId71"/>
    <sheet name="HFSC_2013_186_Duplicate" sheetId="15763" r:id="rId72"/>
    <sheet name="HFSC_2013_186" sheetId="15762" r:id="rId73"/>
    <sheet name="HFSC_2013_185_Duplicate" sheetId="15761" r:id="rId74"/>
    <sheet name="HFSC_2013_185" sheetId="15760" r:id="rId75"/>
    <sheet name="HFSC_2013_184" sheetId="15759" r:id="rId76"/>
    <sheet name="HFSC_2013_183" sheetId="15758" r:id="rId77"/>
    <sheet name="HFSC_2013_182" sheetId="15757" r:id="rId78"/>
    <sheet name="HFSC_2013_181" sheetId="15756" r:id="rId79"/>
    <sheet name="HFSC_2013_180" sheetId="15755" r:id="rId80"/>
    <sheet name="HFSC_2013_179_Duplicate" sheetId="15754" r:id="rId81"/>
    <sheet name="HFSC_2013_179" sheetId="15753" r:id="rId82"/>
    <sheet name="HFSC_2013_178" sheetId="15752" r:id="rId83"/>
    <sheet name="HFSC_2013_177" sheetId="15751" r:id="rId84"/>
    <sheet name="HFSC_2013_176" sheetId="15750" r:id="rId85"/>
    <sheet name="HFSC_2013_175" sheetId="15749" r:id="rId86"/>
    <sheet name="HFSC_2013_174" sheetId="15748" r:id="rId87"/>
    <sheet name="HFSC_2013_173" sheetId="15747" r:id="rId88"/>
    <sheet name="HFSC_2013_172" sheetId="15746" r:id="rId89"/>
    <sheet name="HFSC_2013_171" sheetId="15745" r:id="rId90"/>
    <sheet name="HFSC_2013_170_Duplicate" sheetId="15744" r:id="rId91"/>
    <sheet name="HFSC_2013_170" sheetId="15743" r:id="rId92"/>
    <sheet name="HFSC_2013_169" sheetId="15742" r:id="rId93"/>
    <sheet name="HFSC_2013_168" sheetId="15741" r:id="rId94"/>
    <sheet name="HFSC_2013_167" sheetId="15740" r:id="rId95"/>
    <sheet name="HFSC_2013_166" sheetId="15739" r:id="rId96"/>
    <sheet name="HFSC_2013_165" sheetId="15738" r:id="rId97"/>
    <sheet name="HFSC_2013_164" sheetId="15737" r:id="rId98"/>
    <sheet name="HFSC_2013_163" sheetId="15736" r:id="rId99"/>
    <sheet name="HFSC_2013_162" sheetId="15735" r:id="rId100"/>
    <sheet name="HFSC_2013_161" sheetId="15734" r:id="rId101"/>
    <sheet name="HFSC_2013_160" sheetId="15733" r:id="rId102"/>
    <sheet name="HFSC_2013_159" sheetId="15732" r:id="rId103"/>
    <sheet name="HFSC_2013_158" sheetId="15731" r:id="rId104"/>
    <sheet name="HFSC_2013_157" sheetId="15730" r:id="rId105"/>
    <sheet name="HFSC_2013_156" sheetId="15729" r:id="rId106"/>
    <sheet name="HFSC_2013_155" sheetId="15728" r:id="rId107"/>
    <sheet name="HFSC_2013_154" sheetId="15727" r:id="rId108"/>
    <sheet name="HFSC_2013_153" sheetId="15726" r:id="rId109"/>
    <sheet name="HFSC_2013_152" sheetId="15725" r:id="rId110"/>
    <sheet name="HFSC_2013_151" sheetId="15724" r:id="rId111"/>
    <sheet name="HFSC_2013_150" sheetId="15723" r:id="rId112"/>
    <sheet name="HFSC_2013_149" sheetId="15722" r:id="rId113"/>
    <sheet name="HFSC_2013_148_Duplicate" sheetId="15721" r:id="rId114"/>
    <sheet name="HFSC_2013_148" sheetId="15720" r:id="rId115"/>
    <sheet name="HFSC_2013_147_Duplicate" sheetId="15719" r:id="rId116"/>
    <sheet name="HFSC_2013_147" sheetId="15718" r:id="rId117"/>
    <sheet name="HFSC_2013_146" sheetId="15717" r:id="rId118"/>
    <sheet name="HFSC_2013_145" sheetId="15716" r:id="rId119"/>
    <sheet name="HFSC_2013_144" sheetId="15715" r:id="rId120"/>
    <sheet name="HFSC_2013_143" sheetId="15714" r:id="rId121"/>
    <sheet name="HFSC_2013_142" sheetId="15713" r:id="rId122"/>
    <sheet name="HFSC_2013_141" sheetId="15712" r:id="rId123"/>
    <sheet name="HFSC_2013_140" sheetId="15711" r:id="rId124"/>
    <sheet name="HFSC_2013_139" sheetId="15710" r:id="rId125"/>
    <sheet name="HFSC_2013_138" sheetId="15709" r:id="rId126"/>
    <sheet name="HFSC_2013_137" sheetId="15708" r:id="rId127"/>
    <sheet name="HFSC_2013_136_Duplicate" sheetId="15707" r:id="rId128"/>
    <sheet name="HFSC_2013_136" sheetId="15706" r:id="rId129"/>
    <sheet name="HFSC_2013_135" sheetId="15705" r:id="rId130"/>
    <sheet name="HFSC_2013_134" sheetId="15704" r:id="rId131"/>
    <sheet name="HFSC_2013_133" sheetId="15703" r:id="rId132"/>
    <sheet name="HFSC_2013_132" sheetId="15702" r:id="rId133"/>
    <sheet name="HFSC_2013_131" sheetId="15701" r:id="rId134"/>
    <sheet name="HFSC_2013_130" sheetId="15700" r:id="rId135"/>
    <sheet name="HFSC_2013_129" sheetId="15699" r:id="rId136"/>
    <sheet name="HFSC_2013_128" sheetId="15698" r:id="rId137"/>
    <sheet name="HFSC_2013_127" sheetId="15697" r:id="rId138"/>
    <sheet name="HFSC_2013_126" sheetId="15696" r:id="rId139"/>
    <sheet name="HFSC_2013_125" sheetId="15695" r:id="rId140"/>
    <sheet name="HFSC_2013_124" sheetId="15694" r:id="rId141"/>
    <sheet name="HFSC_2013_123" sheetId="15693" r:id="rId142"/>
    <sheet name="HFSC_2013_121" sheetId="15692" r:id="rId143"/>
    <sheet name="HFSC_2013_120" sheetId="15691" r:id="rId144"/>
    <sheet name="HFSC_2013_119" sheetId="15690" r:id="rId145"/>
    <sheet name="HFSC_2013_117" sheetId="15689" r:id="rId146"/>
    <sheet name="HFSC_2013_116" sheetId="15688" r:id="rId147"/>
    <sheet name="HFSC_2013_115" sheetId="15687" r:id="rId148"/>
    <sheet name="HFSC_2013_114" sheetId="15686" r:id="rId149"/>
    <sheet name="HFSC_2013_113" sheetId="15685" r:id="rId150"/>
    <sheet name="HFSC_2013_112" sheetId="15684" r:id="rId151"/>
    <sheet name="HFSC_2013_111" sheetId="15683" r:id="rId152"/>
    <sheet name="HFSC_2013_110" sheetId="15682" r:id="rId153"/>
    <sheet name="HFSC_2013_109" sheetId="15681" r:id="rId154"/>
    <sheet name="HFSC_2013_108" sheetId="15680" r:id="rId155"/>
    <sheet name="HFSC_2013_107" sheetId="15679" r:id="rId156"/>
    <sheet name="HFSC_2013_105" sheetId="15678" r:id="rId157"/>
    <sheet name="HFSC_2013_104" sheetId="15677" r:id="rId158"/>
    <sheet name="HFSC_2013_103" sheetId="15676" r:id="rId159"/>
    <sheet name="HFSC_2013_102" sheetId="15675" r:id="rId160"/>
    <sheet name="HFSC_2013_101" sheetId="15674" r:id="rId161"/>
    <sheet name="HFSC_2013_100" sheetId="15673" r:id="rId162"/>
    <sheet name="HFSC_2013_099" sheetId="15672" r:id="rId163"/>
    <sheet name="HFSC_2013_098" sheetId="15671" r:id="rId164"/>
    <sheet name="HFSC_2013_097" sheetId="15670" r:id="rId165"/>
    <sheet name="HFSC_2013_096" sheetId="15669" r:id="rId166"/>
    <sheet name="HFSC_2013_094" sheetId="15668" r:id="rId167"/>
    <sheet name="HFSC_2013_093" sheetId="15667" r:id="rId168"/>
    <sheet name="HFSC_2013_092" sheetId="15666" r:id="rId169"/>
    <sheet name="HFSC_2013_091" sheetId="15665" r:id="rId170"/>
    <sheet name="HFSC_2013_090" sheetId="15664" r:id="rId171"/>
    <sheet name="HFSC_2013_089" sheetId="15663" r:id="rId172"/>
    <sheet name="HFSC_2013_087" sheetId="15662" r:id="rId173"/>
    <sheet name="HFSC_2013_086" sheetId="15661" r:id="rId174"/>
    <sheet name="HFSC_2013_085" sheetId="15660" r:id="rId175"/>
    <sheet name="HFSC_2013_084" sheetId="15659" r:id="rId176"/>
    <sheet name="HFSC_2013_083" sheetId="15658" r:id="rId177"/>
    <sheet name="HFSC_2013_080" sheetId="15657" r:id="rId178"/>
    <sheet name="HFSC_2013_079" sheetId="15656" r:id="rId179"/>
    <sheet name="HFSC_2013_078" sheetId="15655" r:id="rId180"/>
    <sheet name="HFSC_2013_077" sheetId="15654" r:id="rId181"/>
    <sheet name="HFSC_2013_076" sheetId="15653" r:id="rId182"/>
    <sheet name="HFSC_2013_075_Duplicate" sheetId="15652" r:id="rId183"/>
    <sheet name="HFSC_2013_075" sheetId="15651" r:id="rId184"/>
    <sheet name="HFSC_2013_074" sheetId="15650" r:id="rId185"/>
    <sheet name="HFSC_2012_072" sheetId="15649" r:id="rId186"/>
    <sheet name="HFSC_2012_071" sheetId="15648" r:id="rId187"/>
    <sheet name="HFSC_2012_069" sheetId="15647" r:id="rId188"/>
    <sheet name="HFSC_2012_068_Duplicate" sheetId="15646" r:id="rId189"/>
    <sheet name="HFSC_2012_068" sheetId="15645" r:id="rId190"/>
    <sheet name="HFSC_2012_067" sheetId="15644" r:id="rId191"/>
    <sheet name="HFSC_2012_066" sheetId="15643" r:id="rId192"/>
    <sheet name="HFSC_2012_065" sheetId="15642" r:id="rId193"/>
    <sheet name="HFSC_2012_064" sheetId="15641" r:id="rId194"/>
    <sheet name="HFSC_2012_063" sheetId="15640" r:id="rId195"/>
    <sheet name="HFSC_2012_062" sheetId="15639" r:id="rId196"/>
    <sheet name="HFSC_2012_061" sheetId="15638" r:id="rId197"/>
    <sheet name="HFSC_2012_060" sheetId="15637" r:id="rId198"/>
    <sheet name="HFSC_2012_059" sheetId="15636" r:id="rId199"/>
    <sheet name="HFSC_2012_058" sheetId="15635" r:id="rId200"/>
    <sheet name="HFSC_2012_057" sheetId="15634" r:id="rId201"/>
    <sheet name="HFSC_2012_056" sheetId="15633" r:id="rId202"/>
    <sheet name="HFSC_2012_055" sheetId="15632" r:id="rId203"/>
    <sheet name="HFSC_2012_054" sheetId="15631" r:id="rId204"/>
    <sheet name="HFSC_2012_053" sheetId="15630" r:id="rId205"/>
    <sheet name="HFSC_2012_052_Duplicate" sheetId="15629" r:id="rId206"/>
    <sheet name="HFSC_2012_052" sheetId="15628" r:id="rId207"/>
    <sheet name="HFSC_2012_051" sheetId="15627" r:id="rId208"/>
    <sheet name="HFSC_2012_049" sheetId="15626" r:id="rId209"/>
    <sheet name="HFSC_2012_048" sheetId="15625" r:id="rId210"/>
    <sheet name="HFSC_2012_047" sheetId="15624" r:id="rId211"/>
    <sheet name="HFSC_2012_046" sheetId="15623" r:id="rId212"/>
    <sheet name="HFSC_2012_045" sheetId="15622" r:id="rId213"/>
    <sheet name="HFSC_2012_044" sheetId="15621" r:id="rId214"/>
    <sheet name="HFSC_2012_043" sheetId="15620" r:id="rId215"/>
    <sheet name="HFSC_2012_042" sheetId="15619" r:id="rId216"/>
    <sheet name="HFSC_2012_041" sheetId="15618" r:id="rId217"/>
    <sheet name="HFSC_2012_040" sheetId="15617" r:id="rId218"/>
    <sheet name="HFSC_2012_039" sheetId="15616" r:id="rId219"/>
    <sheet name="HFSC_2012_038" sheetId="15615" r:id="rId220"/>
    <sheet name="HFSC_2012_037" sheetId="15614" r:id="rId221"/>
    <sheet name="HFSC_2012_036" sheetId="15613" r:id="rId222"/>
    <sheet name="HFSC_2012_035" sheetId="15612" r:id="rId223"/>
    <sheet name="HFSC_2012_033" sheetId="15611" r:id="rId224"/>
    <sheet name="HFSC_2012_032" sheetId="15610" r:id="rId225"/>
    <sheet name="HFSC_2012_031_Duplicate" sheetId="15609" r:id="rId226"/>
    <sheet name="HFSC_2012_031" sheetId="15608" r:id="rId227"/>
    <sheet name="HFSC_2012_030" sheetId="15607" r:id="rId228"/>
    <sheet name="HFSC_2012_029" sheetId="15606" r:id="rId229"/>
    <sheet name="HFSC_2012_028" sheetId="15605" r:id="rId230"/>
    <sheet name="HFSC_2012_027" sheetId="15604" r:id="rId231"/>
    <sheet name="HFSC_2012_026" sheetId="15603" r:id="rId232"/>
    <sheet name="HFSC_2012_025" sheetId="15602" r:id="rId233"/>
    <sheet name="HFSC_2012_024" sheetId="15601" r:id="rId234"/>
    <sheet name="HFSC_2012_023" sheetId="15600" r:id="rId235"/>
    <sheet name="HFSC_2012_022" sheetId="15599" r:id="rId236"/>
    <sheet name="HFSC_2012_021" sheetId="15598" r:id="rId237"/>
    <sheet name="HFSC_2012_020" sheetId="15597" r:id="rId238"/>
    <sheet name="HFSC_2012_019" sheetId="15596" r:id="rId239"/>
    <sheet name="HFSC_2012_018" sheetId="15595" r:id="rId240"/>
    <sheet name="HFSC_2012_017" sheetId="15594" r:id="rId241"/>
    <sheet name="HFSC_2012_016" sheetId="15593" r:id="rId242"/>
    <sheet name="HFSC_2012_015" sheetId="15592" r:id="rId243"/>
    <sheet name="HFSC_2012_014" sheetId="15591" r:id="rId244"/>
    <sheet name="HFSC_2012_013" sheetId="15590" r:id="rId245"/>
    <sheet name="HFSC_2012_012" sheetId="15589" r:id="rId246"/>
    <sheet name="HFSC_2012_011" sheetId="15588" r:id="rId247"/>
    <sheet name="HFSC_2012_010" sheetId="15587" r:id="rId248"/>
    <sheet name="HFSC_2012_008" sheetId="15586" r:id="rId249"/>
    <sheet name="HFSC_2012_007" sheetId="15585" r:id="rId250"/>
    <sheet name="HFSC_2012_006" sheetId="15584" r:id="rId251"/>
    <sheet name="HFSC_2012_005" sheetId="15583" r:id="rId252"/>
    <sheet name="HFSC_2012_004" sheetId="15582" r:id="rId253"/>
    <sheet name="HFSC_2012_003" sheetId="15581" r:id="rId254"/>
    <sheet name="HFSC_2012_002" sheetId="15580" r:id="rId255"/>
    <sheet name="HFSC_2012_001" sheetId="15579" r:id="rId256"/>
    <sheet name="Sieve_Weights" sheetId="2" r:id="rId257"/>
  </sheets>
  <definedNames>
    <definedName name="_xlnm._FilterDatabase" localSheetId="256" hidden="1">Sieve_Weights!$BC$1:$BC$261</definedName>
  </definedNames>
  <calcPr calcId="152511"/>
</workbook>
</file>

<file path=xl/calcChain.xml><?xml version="1.0" encoding="utf-8"?>
<calcChain xmlns="http://schemas.openxmlformats.org/spreadsheetml/2006/main">
  <c r="Q209" i="2" l="1"/>
  <c r="AA209" i="2" s="1"/>
  <c r="R209" i="2" l="1"/>
  <c r="AD209" i="2" s="1"/>
  <c r="V209" i="2"/>
  <c r="Z209" i="2"/>
  <c r="T209" i="2"/>
  <c r="X209" i="2"/>
  <c r="AB209" i="2"/>
  <c r="U209" i="2"/>
  <c r="Y209" i="2"/>
  <c r="AC209" i="2"/>
  <c r="S209" i="2"/>
  <c r="W209" i="2"/>
  <c r="AE209" i="2" l="1"/>
  <c r="AF209" i="2" s="1"/>
  <c r="AG209" i="2" s="1"/>
  <c r="AH209" i="2" s="1"/>
  <c r="AI209" i="2" s="1"/>
  <c r="AJ209" i="2" s="1"/>
  <c r="AK209" i="2" s="1"/>
  <c r="AL209" i="2" s="1"/>
  <c r="AM209" i="2" s="1"/>
  <c r="AN209" i="2" s="1"/>
  <c r="AO209" i="2" s="1"/>
  <c r="Q5" i="2" l="1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AD116" i="2" l="1"/>
  <c r="AE116" i="2" l="1"/>
  <c r="AF116" i="2" l="1"/>
  <c r="AG116" i="2" s="1"/>
  <c r="AH116" i="2" s="1"/>
  <c r="AI116" i="2" s="1"/>
  <c r="AJ116" i="2" s="1"/>
  <c r="AK116" i="2" s="1"/>
  <c r="AL116" i="2" s="1"/>
  <c r="AM116" i="2" s="1"/>
  <c r="AN116" i="2" s="1"/>
  <c r="AO116" i="2" s="1"/>
  <c r="AD249" i="2" l="1"/>
  <c r="AE249" i="2" l="1"/>
  <c r="AF249" i="2" l="1"/>
  <c r="AG249" i="2" s="1"/>
  <c r="AH249" i="2" s="1"/>
  <c r="AI249" i="2" s="1"/>
  <c r="AJ249" i="2" s="1"/>
  <c r="AK249" i="2" s="1"/>
  <c r="AL249" i="2" s="1"/>
  <c r="AM249" i="2" s="1"/>
  <c r="AN249" i="2" s="1"/>
  <c r="AO249" i="2" s="1"/>
  <c r="AD200" i="2"/>
  <c r="AE200" i="2" l="1"/>
  <c r="AF200" i="2" s="1"/>
  <c r="AG200" i="2" s="1"/>
  <c r="AH200" i="2" s="1"/>
  <c r="AI200" i="2" s="1"/>
  <c r="AJ200" i="2" s="1"/>
  <c r="AK200" i="2" s="1"/>
  <c r="AL200" i="2" s="1"/>
  <c r="AM200" i="2" s="1"/>
  <c r="AN200" i="2" s="1"/>
  <c r="AO200" i="2" s="1"/>
  <c r="AD125" i="2" l="1"/>
  <c r="AE125" i="2" l="1"/>
  <c r="AF125" i="2" s="1"/>
  <c r="AG125" i="2" s="1"/>
  <c r="AH125" i="2" s="1"/>
  <c r="AI125" i="2" s="1"/>
  <c r="AJ125" i="2" s="1"/>
  <c r="AK125" i="2" s="1"/>
  <c r="AL125" i="2" s="1"/>
  <c r="AM125" i="2" s="1"/>
  <c r="AN125" i="2" s="1"/>
  <c r="AO125" i="2" s="1"/>
  <c r="AD194" i="2" l="1"/>
  <c r="AD205" i="2"/>
  <c r="AD141" i="2"/>
  <c r="AE141" i="2" l="1"/>
  <c r="AF141" i="2" s="1"/>
  <c r="AG141" i="2" s="1"/>
  <c r="AH141" i="2" s="1"/>
  <c r="AI141" i="2" s="1"/>
  <c r="AJ141" i="2" s="1"/>
  <c r="AK141" i="2" s="1"/>
  <c r="AL141" i="2" s="1"/>
  <c r="AM141" i="2" s="1"/>
  <c r="AN141" i="2" s="1"/>
  <c r="AO141" i="2" s="1"/>
  <c r="AE205" i="2"/>
  <c r="AF205" i="2" s="1"/>
  <c r="AG205" i="2" s="1"/>
  <c r="AH205" i="2" s="1"/>
  <c r="AI205" i="2" s="1"/>
  <c r="AJ205" i="2" s="1"/>
  <c r="AK205" i="2" s="1"/>
  <c r="AL205" i="2" s="1"/>
  <c r="AM205" i="2" s="1"/>
  <c r="AN205" i="2" s="1"/>
  <c r="AO205" i="2" s="1"/>
  <c r="AE194" i="2"/>
  <c r="AF194" i="2" s="1"/>
  <c r="AG194" i="2" s="1"/>
  <c r="AH194" i="2" s="1"/>
  <c r="AI194" i="2" s="1"/>
  <c r="AJ194" i="2" s="1"/>
  <c r="AK194" i="2" s="1"/>
  <c r="AL194" i="2" s="1"/>
  <c r="AM194" i="2" s="1"/>
  <c r="AN194" i="2" s="1"/>
  <c r="AO194" i="2" s="1"/>
  <c r="AD152" i="2"/>
  <c r="AE152" i="2" l="1"/>
  <c r="AF152" i="2" l="1"/>
  <c r="AG152" i="2" s="1"/>
  <c r="AH152" i="2" s="1"/>
  <c r="AI152" i="2" s="1"/>
  <c r="AJ152" i="2" s="1"/>
  <c r="AK152" i="2" s="1"/>
  <c r="AL152" i="2" s="1"/>
  <c r="AM152" i="2" s="1"/>
  <c r="AN152" i="2" s="1"/>
  <c r="AO152" i="2" s="1"/>
  <c r="AD235" i="2"/>
  <c r="AD133" i="2"/>
  <c r="AD72" i="2"/>
  <c r="AE133" i="2" l="1"/>
  <c r="AF133" i="2" s="1"/>
  <c r="AG133" i="2" s="1"/>
  <c r="AH133" i="2" s="1"/>
  <c r="AI133" i="2" s="1"/>
  <c r="AJ133" i="2" s="1"/>
  <c r="AK133" i="2" s="1"/>
  <c r="AL133" i="2" s="1"/>
  <c r="AM133" i="2" s="1"/>
  <c r="AN133" i="2" s="1"/>
  <c r="AO133" i="2" s="1"/>
  <c r="AE72" i="2"/>
  <c r="AF72" i="2" s="1"/>
  <c r="AG72" i="2" s="1"/>
  <c r="AH72" i="2" s="1"/>
  <c r="AI72" i="2" s="1"/>
  <c r="AJ72" i="2" s="1"/>
  <c r="AK72" i="2" s="1"/>
  <c r="AL72" i="2" s="1"/>
  <c r="AM72" i="2" s="1"/>
  <c r="AN72" i="2" s="1"/>
  <c r="AO72" i="2" s="1"/>
  <c r="AE235" i="2"/>
  <c r="AF235" i="2" s="1"/>
  <c r="AG235" i="2" s="1"/>
  <c r="AH235" i="2" s="1"/>
  <c r="AI235" i="2" s="1"/>
  <c r="AJ235" i="2" s="1"/>
  <c r="AK235" i="2" s="1"/>
  <c r="AL235" i="2" s="1"/>
  <c r="AM235" i="2" s="1"/>
  <c r="AN235" i="2" s="1"/>
  <c r="AO235" i="2" s="1"/>
  <c r="AD145" i="2" l="1"/>
  <c r="AE145" i="2" l="1"/>
  <c r="AF145" i="2" s="1"/>
  <c r="AG145" i="2" s="1"/>
  <c r="AH145" i="2" s="1"/>
  <c r="AI145" i="2" s="1"/>
  <c r="AJ145" i="2" s="1"/>
  <c r="AK145" i="2" s="1"/>
  <c r="AL145" i="2" s="1"/>
  <c r="AM145" i="2" s="1"/>
  <c r="AN145" i="2" s="1"/>
  <c r="AO145" i="2" s="1"/>
  <c r="AD217" i="2"/>
  <c r="AD197" i="2"/>
  <c r="AD45" i="2"/>
  <c r="AD44" i="2"/>
  <c r="AD62" i="2"/>
  <c r="AD198" i="2"/>
  <c r="AD244" i="2"/>
  <c r="AD212" i="2"/>
  <c r="AD121" i="2"/>
  <c r="AD208" i="2"/>
  <c r="AE208" i="2" s="1"/>
  <c r="AD210" i="2"/>
  <c r="AD226" i="2"/>
  <c r="AD232" i="2"/>
  <c r="AD230" i="2"/>
  <c r="AE230" i="2" s="1"/>
  <c r="AD131" i="2"/>
  <c r="AD129" i="2"/>
  <c r="AD40" i="2"/>
  <c r="AD81" i="2"/>
  <c r="AD10" i="2"/>
  <c r="AD184" i="2"/>
  <c r="AD221" i="2"/>
  <c r="AE221" i="2" s="1"/>
  <c r="AD220" i="2"/>
  <c r="AE220" i="2" s="1"/>
  <c r="AF220" i="2" s="1"/>
  <c r="AD213" i="2"/>
  <c r="AD115" i="2"/>
  <c r="AD227" i="2"/>
  <c r="AD207" i="2"/>
  <c r="AD231" i="2"/>
  <c r="AD229" i="2"/>
  <c r="AD225" i="2"/>
  <c r="AD236" i="2"/>
  <c r="AD239" i="2"/>
  <c r="AD122" i="2"/>
  <c r="AD118" i="2"/>
  <c r="AD5" i="2"/>
  <c r="AD88" i="2"/>
  <c r="AD11" i="2"/>
  <c r="AD86" i="2"/>
  <c r="AD196" i="2"/>
  <c r="AD222" i="2"/>
  <c r="AD219" i="2"/>
  <c r="AD237" i="2"/>
  <c r="AD39" i="2"/>
  <c r="AD218" i="2"/>
  <c r="AD206" i="2"/>
  <c r="AD223" i="2"/>
  <c r="AD224" i="2"/>
  <c r="AD216" i="2"/>
  <c r="AD215" i="2"/>
  <c r="AD214" i="2"/>
  <c r="AD238" i="2"/>
  <c r="AD132" i="2"/>
  <c r="AD68" i="2"/>
  <c r="AD110" i="2"/>
  <c r="AD111" i="2"/>
  <c r="AD43" i="2"/>
  <c r="AD38" i="2"/>
  <c r="AD256" i="2"/>
  <c r="AD258" i="2"/>
  <c r="AD71" i="2"/>
  <c r="AD204" i="2"/>
  <c r="AE204" i="2" s="1"/>
  <c r="AD228" i="2"/>
  <c r="AE228" i="2" s="1"/>
  <c r="AD234" i="2"/>
  <c r="AD19" i="2"/>
  <c r="AD31" i="2"/>
  <c r="AD138" i="2"/>
  <c r="AF221" i="2" l="1"/>
  <c r="AG221" i="2" s="1"/>
  <c r="AH221" i="2" s="1"/>
  <c r="AI221" i="2" s="1"/>
  <c r="AJ221" i="2" s="1"/>
  <c r="AK221" i="2" s="1"/>
  <c r="AL221" i="2" s="1"/>
  <c r="AM221" i="2" s="1"/>
  <c r="AN221" i="2" s="1"/>
  <c r="AO221" i="2" s="1"/>
  <c r="AE81" i="2"/>
  <c r="AF81" i="2" s="1"/>
  <c r="AG81" i="2" s="1"/>
  <c r="AH81" i="2" s="1"/>
  <c r="AI81" i="2" s="1"/>
  <c r="AJ81" i="2" s="1"/>
  <c r="AK81" i="2" s="1"/>
  <c r="AL81" i="2" s="1"/>
  <c r="AM81" i="2" s="1"/>
  <c r="AN81" i="2" s="1"/>
  <c r="AO81" i="2" s="1"/>
  <c r="AF228" i="2"/>
  <c r="AG228" i="2" s="1"/>
  <c r="AH228" i="2" s="1"/>
  <c r="AI228" i="2" s="1"/>
  <c r="AJ228" i="2" s="1"/>
  <c r="AK228" i="2" s="1"/>
  <c r="AL228" i="2" s="1"/>
  <c r="AM228" i="2" s="1"/>
  <c r="AN228" i="2" s="1"/>
  <c r="AO228" i="2" s="1"/>
  <c r="AE237" i="2"/>
  <c r="AF237" i="2" s="1"/>
  <c r="AG237" i="2" s="1"/>
  <c r="AH237" i="2" s="1"/>
  <c r="AI237" i="2" s="1"/>
  <c r="AJ237" i="2" s="1"/>
  <c r="AK237" i="2" s="1"/>
  <c r="AL237" i="2" s="1"/>
  <c r="AM237" i="2" s="1"/>
  <c r="AN237" i="2" s="1"/>
  <c r="AO237" i="2" s="1"/>
  <c r="AG220" i="2"/>
  <c r="AH220" i="2" s="1"/>
  <c r="AI220" i="2" s="1"/>
  <c r="AJ220" i="2" s="1"/>
  <c r="AK220" i="2" s="1"/>
  <c r="AL220" i="2" s="1"/>
  <c r="AM220" i="2" s="1"/>
  <c r="AN220" i="2" s="1"/>
  <c r="AO220" i="2" s="1"/>
  <c r="AF204" i="2"/>
  <c r="AG204" i="2" s="1"/>
  <c r="AH204" i="2" s="1"/>
  <c r="AI204" i="2" s="1"/>
  <c r="AJ204" i="2" s="1"/>
  <c r="AK204" i="2" s="1"/>
  <c r="AL204" i="2" s="1"/>
  <c r="AM204" i="2" s="1"/>
  <c r="AN204" i="2" s="1"/>
  <c r="AO204" i="2" s="1"/>
  <c r="AE239" i="2"/>
  <c r="AF239" i="2" s="1"/>
  <c r="AG239" i="2" s="1"/>
  <c r="AH239" i="2" s="1"/>
  <c r="AI239" i="2" s="1"/>
  <c r="AJ239" i="2" s="1"/>
  <c r="AK239" i="2" s="1"/>
  <c r="AL239" i="2" s="1"/>
  <c r="AM239" i="2" s="1"/>
  <c r="AN239" i="2" s="1"/>
  <c r="AO239" i="2" s="1"/>
  <c r="AE231" i="2"/>
  <c r="AF231" i="2" s="1"/>
  <c r="AG231" i="2" s="1"/>
  <c r="AH231" i="2" s="1"/>
  <c r="AI231" i="2" s="1"/>
  <c r="AJ231" i="2" s="1"/>
  <c r="AK231" i="2" s="1"/>
  <c r="AL231" i="2" s="1"/>
  <c r="AM231" i="2" s="1"/>
  <c r="AN231" i="2" s="1"/>
  <c r="AO231" i="2" s="1"/>
  <c r="AF230" i="2"/>
  <c r="AG230" i="2" s="1"/>
  <c r="AH230" i="2" s="1"/>
  <c r="AI230" i="2" s="1"/>
  <c r="AJ230" i="2" s="1"/>
  <c r="AK230" i="2" s="1"/>
  <c r="AL230" i="2" s="1"/>
  <c r="AM230" i="2" s="1"/>
  <c r="AN230" i="2" s="1"/>
  <c r="AO230" i="2" s="1"/>
  <c r="AF208" i="2"/>
  <c r="AG208" i="2" s="1"/>
  <c r="AH208" i="2" s="1"/>
  <c r="AI208" i="2" s="1"/>
  <c r="AJ208" i="2" s="1"/>
  <c r="AK208" i="2" s="1"/>
  <c r="AL208" i="2" s="1"/>
  <c r="AM208" i="2" s="1"/>
  <c r="AN208" i="2" s="1"/>
  <c r="AO208" i="2" s="1"/>
  <c r="AE39" i="2"/>
  <c r="AF39" i="2" s="1"/>
  <c r="AG39" i="2" s="1"/>
  <c r="AH39" i="2" s="1"/>
  <c r="AI39" i="2" s="1"/>
  <c r="AJ39" i="2" s="1"/>
  <c r="AK39" i="2" s="1"/>
  <c r="AL39" i="2" s="1"/>
  <c r="AM39" i="2" s="1"/>
  <c r="AN39" i="2" s="1"/>
  <c r="AO39" i="2" s="1"/>
  <c r="AE19" i="2"/>
  <c r="AF19" i="2" s="1"/>
  <c r="AG19" i="2" s="1"/>
  <c r="AH19" i="2" s="1"/>
  <c r="AI19" i="2" s="1"/>
  <c r="AJ19" i="2" s="1"/>
  <c r="AK19" i="2" s="1"/>
  <c r="AL19" i="2" s="1"/>
  <c r="AM19" i="2" s="1"/>
  <c r="AN19" i="2" s="1"/>
  <c r="AO19" i="2" s="1"/>
  <c r="AE71" i="2"/>
  <c r="AF71" i="2" s="1"/>
  <c r="AG71" i="2" s="1"/>
  <c r="AH71" i="2" s="1"/>
  <c r="AI71" i="2" s="1"/>
  <c r="AJ71" i="2" s="1"/>
  <c r="AK71" i="2" s="1"/>
  <c r="AL71" i="2" s="1"/>
  <c r="AM71" i="2" s="1"/>
  <c r="AN71" i="2" s="1"/>
  <c r="AO71" i="2" s="1"/>
  <c r="AE258" i="2"/>
  <c r="AF258" i="2" s="1"/>
  <c r="AG258" i="2" s="1"/>
  <c r="AH258" i="2" s="1"/>
  <c r="AI258" i="2" s="1"/>
  <c r="AJ258" i="2" s="1"/>
  <c r="AK258" i="2" s="1"/>
  <c r="AL258" i="2" s="1"/>
  <c r="AM258" i="2" s="1"/>
  <c r="AN258" i="2" s="1"/>
  <c r="AO258" i="2" s="1"/>
  <c r="AE68" i="2"/>
  <c r="AF68" i="2" s="1"/>
  <c r="AG68" i="2" s="1"/>
  <c r="AH68" i="2" s="1"/>
  <c r="AI68" i="2" s="1"/>
  <c r="AJ68" i="2" s="1"/>
  <c r="AK68" i="2" s="1"/>
  <c r="AL68" i="2" s="1"/>
  <c r="AM68" i="2" s="1"/>
  <c r="AN68" i="2" s="1"/>
  <c r="AO68" i="2" s="1"/>
  <c r="AE215" i="2"/>
  <c r="AF215" i="2" s="1"/>
  <c r="AG215" i="2" s="1"/>
  <c r="AH215" i="2" s="1"/>
  <c r="AI215" i="2" s="1"/>
  <c r="AJ215" i="2" s="1"/>
  <c r="AK215" i="2" s="1"/>
  <c r="AL215" i="2" s="1"/>
  <c r="AM215" i="2" s="1"/>
  <c r="AN215" i="2" s="1"/>
  <c r="AO215" i="2" s="1"/>
  <c r="AE206" i="2"/>
  <c r="AF206" i="2" s="1"/>
  <c r="AG206" i="2" s="1"/>
  <c r="AH206" i="2" s="1"/>
  <c r="AI206" i="2" s="1"/>
  <c r="AJ206" i="2" s="1"/>
  <c r="AK206" i="2" s="1"/>
  <c r="AL206" i="2" s="1"/>
  <c r="AM206" i="2" s="1"/>
  <c r="AN206" i="2" s="1"/>
  <c r="AO206" i="2" s="1"/>
  <c r="AE222" i="2"/>
  <c r="AF222" i="2" s="1"/>
  <c r="AG222" i="2" s="1"/>
  <c r="AH222" i="2" s="1"/>
  <c r="AI222" i="2" s="1"/>
  <c r="AJ222" i="2" s="1"/>
  <c r="AK222" i="2" s="1"/>
  <c r="AL222" i="2" s="1"/>
  <c r="AM222" i="2" s="1"/>
  <c r="AN222" i="2" s="1"/>
  <c r="AO222" i="2" s="1"/>
  <c r="AE196" i="2"/>
  <c r="AF196" i="2" s="1"/>
  <c r="AG196" i="2" s="1"/>
  <c r="AH196" i="2" s="1"/>
  <c r="AI196" i="2" s="1"/>
  <c r="AJ196" i="2" s="1"/>
  <c r="AK196" i="2" s="1"/>
  <c r="AL196" i="2" s="1"/>
  <c r="AM196" i="2" s="1"/>
  <c r="AN196" i="2" s="1"/>
  <c r="AO196" i="2" s="1"/>
  <c r="AE226" i="2"/>
  <c r="AF226" i="2" s="1"/>
  <c r="AG226" i="2" s="1"/>
  <c r="AH226" i="2" s="1"/>
  <c r="AI226" i="2" s="1"/>
  <c r="AJ226" i="2" s="1"/>
  <c r="AK226" i="2" s="1"/>
  <c r="AL226" i="2" s="1"/>
  <c r="AM226" i="2" s="1"/>
  <c r="AN226" i="2" s="1"/>
  <c r="AO226" i="2" s="1"/>
  <c r="AE129" i="2"/>
  <c r="AF129" i="2" s="1"/>
  <c r="AG129" i="2" s="1"/>
  <c r="AH129" i="2" s="1"/>
  <c r="AI129" i="2" s="1"/>
  <c r="AJ129" i="2" s="1"/>
  <c r="AK129" i="2" s="1"/>
  <c r="AL129" i="2" s="1"/>
  <c r="AM129" i="2" s="1"/>
  <c r="AN129" i="2" s="1"/>
  <c r="AO129" i="2" s="1"/>
  <c r="AE43" i="2"/>
  <c r="AF43" i="2" s="1"/>
  <c r="AG43" i="2" s="1"/>
  <c r="AH43" i="2" s="1"/>
  <c r="AI43" i="2" s="1"/>
  <c r="AJ43" i="2" s="1"/>
  <c r="AK43" i="2" s="1"/>
  <c r="AL43" i="2" s="1"/>
  <c r="AM43" i="2" s="1"/>
  <c r="AN43" i="2" s="1"/>
  <c r="AO43" i="2" s="1"/>
  <c r="AE256" i="2"/>
  <c r="AF256" i="2" s="1"/>
  <c r="AG256" i="2" s="1"/>
  <c r="AH256" i="2" s="1"/>
  <c r="AI256" i="2" s="1"/>
  <c r="AJ256" i="2" s="1"/>
  <c r="AK256" i="2" s="1"/>
  <c r="AL256" i="2" s="1"/>
  <c r="AM256" i="2" s="1"/>
  <c r="AN256" i="2" s="1"/>
  <c r="AO256" i="2" s="1"/>
  <c r="AE238" i="2"/>
  <c r="AF238" i="2" s="1"/>
  <c r="AG238" i="2" s="1"/>
  <c r="AH238" i="2" s="1"/>
  <c r="AI238" i="2" s="1"/>
  <c r="AJ238" i="2" s="1"/>
  <c r="AK238" i="2" s="1"/>
  <c r="AL238" i="2" s="1"/>
  <c r="AM238" i="2" s="1"/>
  <c r="AN238" i="2" s="1"/>
  <c r="AO238" i="2" s="1"/>
  <c r="AE224" i="2"/>
  <c r="AF224" i="2" s="1"/>
  <c r="AG224" i="2" s="1"/>
  <c r="AH224" i="2" s="1"/>
  <c r="AI224" i="2" s="1"/>
  <c r="AJ224" i="2" s="1"/>
  <c r="AK224" i="2" s="1"/>
  <c r="AL224" i="2" s="1"/>
  <c r="AM224" i="2" s="1"/>
  <c r="AN224" i="2" s="1"/>
  <c r="AO224" i="2" s="1"/>
  <c r="AE218" i="2"/>
  <c r="AF218" i="2" s="1"/>
  <c r="AG218" i="2" s="1"/>
  <c r="AH218" i="2" s="1"/>
  <c r="AI218" i="2" s="1"/>
  <c r="AJ218" i="2" s="1"/>
  <c r="AK218" i="2" s="1"/>
  <c r="AL218" i="2" s="1"/>
  <c r="AM218" i="2" s="1"/>
  <c r="AN218" i="2" s="1"/>
  <c r="AO218" i="2" s="1"/>
  <c r="AE118" i="2"/>
  <c r="AF118" i="2" s="1"/>
  <c r="AG118" i="2" s="1"/>
  <c r="AH118" i="2" s="1"/>
  <c r="AI118" i="2" s="1"/>
  <c r="AJ118" i="2" s="1"/>
  <c r="AK118" i="2" s="1"/>
  <c r="AL118" i="2" s="1"/>
  <c r="AM118" i="2" s="1"/>
  <c r="AN118" i="2" s="1"/>
  <c r="AO118" i="2" s="1"/>
  <c r="AE225" i="2"/>
  <c r="AF225" i="2" s="1"/>
  <c r="AG225" i="2" s="1"/>
  <c r="AH225" i="2" s="1"/>
  <c r="AI225" i="2" s="1"/>
  <c r="AJ225" i="2" s="1"/>
  <c r="AK225" i="2" s="1"/>
  <c r="AL225" i="2" s="1"/>
  <c r="AM225" i="2" s="1"/>
  <c r="AN225" i="2" s="1"/>
  <c r="AO225" i="2" s="1"/>
  <c r="AE227" i="2"/>
  <c r="AF227" i="2" s="1"/>
  <c r="AG227" i="2" s="1"/>
  <c r="AH227" i="2" s="1"/>
  <c r="AI227" i="2" s="1"/>
  <c r="AJ227" i="2" s="1"/>
  <c r="AK227" i="2" s="1"/>
  <c r="AL227" i="2" s="1"/>
  <c r="AM227" i="2" s="1"/>
  <c r="AN227" i="2" s="1"/>
  <c r="AO227" i="2" s="1"/>
  <c r="AE62" i="2"/>
  <c r="AF62" i="2" s="1"/>
  <c r="AG62" i="2" s="1"/>
  <c r="AH62" i="2" s="1"/>
  <c r="AI62" i="2" s="1"/>
  <c r="AJ62" i="2" s="1"/>
  <c r="AK62" i="2" s="1"/>
  <c r="AL62" i="2" s="1"/>
  <c r="AM62" i="2" s="1"/>
  <c r="AN62" i="2" s="1"/>
  <c r="AO62" i="2" s="1"/>
  <c r="AE45" i="2"/>
  <c r="AF45" i="2" s="1"/>
  <c r="AG45" i="2" s="1"/>
  <c r="AH45" i="2" s="1"/>
  <c r="AI45" i="2" s="1"/>
  <c r="AJ45" i="2" s="1"/>
  <c r="AK45" i="2" s="1"/>
  <c r="AL45" i="2" s="1"/>
  <c r="AM45" i="2" s="1"/>
  <c r="AN45" i="2" s="1"/>
  <c r="AO45" i="2" s="1"/>
  <c r="AE198" i="2"/>
  <c r="AF198" i="2" s="1"/>
  <c r="AG198" i="2" s="1"/>
  <c r="AH198" i="2" s="1"/>
  <c r="AI198" i="2" s="1"/>
  <c r="AJ198" i="2" s="1"/>
  <c r="AK198" i="2" s="1"/>
  <c r="AL198" i="2" s="1"/>
  <c r="AM198" i="2" s="1"/>
  <c r="AN198" i="2" s="1"/>
  <c r="AO198" i="2" s="1"/>
  <c r="AE44" i="2"/>
  <c r="AF44" i="2" s="1"/>
  <c r="AG44" i="2" s="1"/>
  <c r="AH44" i="2" s="1"/>
  <c r="AI44" i="2" s="1"/>
  <c r="AJ44" i="2" s="1"/>
  <c r="AK44" i="2" s="1"/>
  <c r="AL44" i="2" s="1"/>
  <c r="AM44" i="2" s="1"/>
  <c r="AN44" i="2" s="1"/>
  <c r="AO44" i="2" s="1"/>
  <c r="AE213" i="2"/>
  <c r="AF213" i="2" s="1"/>
  <c r="AG213" i="2" s="1"/>
  <c r="AH213" i="2" s="1"/>
  <c r="AI213" i="2" s="1"/>
  <c r="AJ213" i="2" s="1"/>
  <c r="AK213" i="2" s="1"/>
  <c r="AL213" i="2" s="1"/>
  <c r="AM213" i="2" s="1"/>
  <c r="AN213" i="2" s="1"/>
  <c r="AO213" i="2" s="1"/>
  <c r="AE10" i="2"/>
  <c r="AF10" i="2" s="1"/>
  <c r="AG10" i="2" s="1"/>
  <c r="AH10" i="2" s="1"/>
  <c r="AI10" i="2" s="1"/>
  <c r="AJ10" i="2" s="1"/>
  <c r="AK10" i="2" s="1"/>
  <c r="AL10" i="2" s="1"/>
  <c r="AM10" i="2" s="1"/>
  <c r="AN10" i="2" s="1"/>
  <c r="AO10" i="2" s="1"/>
  <c r="AE131" i="2"/>
  <c r="AF131" i="2" s="1"/>
  <c r="AG131" i="2" s="1"/>
  <c r="AH131" i="2" s="1"/>
  <c r="AI131" i="2" s="1"/>
  <c r="AJ131" i="2" s="1"/>
  <c r="AK131" i="2" s="1"/>
  <c r="AL131" i="2" s="1"/>
  <c r="AM131" i="2" s="1"/>
  <c r="AN131" i="2" s="1"/>
  <c r="AO131" i="2" s="1"/>
  <c r="AE210" i="2"/>
  <c r="AF210" i="2" s="1"/>
  <c r="AG210" i="2" s="1"/>
  <c r="AH210" i="2" s="1"/>
  <c r="AI210" i="2" s="1"/>
  <c r="AJ210" i="2" s="1"/>
  <c r="AK210" i="2" s="1"/>
  <c r="AL210" i="2" s="1"/>
  <c r="AM210" i="2" s="1"/>
  <c r="AN210" i="2" s="1"/>
  <c r="AO210" i="2" s="1"/>
  <c r="AE244" i="2"/>
  <c r="AF244" i="2" s="1"/>
  <c r="AG244" i="2" s="1"/>
  <c r="AH244" i="2" s="1"/>
  <c r="AI244" i="2" s="1"/>
  <c r="AJ244" i="2" s="1"/>
  <c r="AK244" i="2" s="1"/>
  <c r="AL244" i="2" s="1"/>
  <c r="AM244" i="2" s="1"/>
  <c r="AN244" i="2" s="1"/>
  <c r="AO244" i="2" s="1"/>
  <c r="AE38" i="2"/>
  <c r="AF38" i="2" s="1"/>
  <c r="AG38" i="2" s="1"/>
  <c r="AH38" i="2" s="1"/>
  <c r="AI38" i="2" s="1"/>
  <c r="AJ38" i="2" s="1"/>
  <c r="AK38" i="2" s="1"/>
  <c r="AL38" i="2" s="1"/>
  <c r="AM38" i="2" s="1"/>
  <c r="AN38" i="2" s="1"/>
  <c r="AO38" i="2" s="1"/>
  <c r="AE110" i="2"/>
  <c r="AF110" i="2" s="1"/>
  <c r="AG110" i="2" s="1"/>
  <c r="AH110" i="2" s="1"/>
  <c r="AI110" i="2" s="1"/>
  <c r="AJ110" i="2" s="1"/>
  <c r="AK110" i="2" s="1"/>
  <c r="AL110" i="2" s="1"/>
  <c r="AM110" i="2" s="1"/>
  <c r="AN110" i="2" s="1"/>
  <c r="AO110" i="2" s="1"/>
  <c r="AE214" i="2"/>
  <c r="AF214" i="2" s="1"/>
  <c r="AG214" i="2" s="1"/>
  <c r="AH214" i="2" s="1"/>
  <c r="AI214" i="2" s="1"/>
  <c r="AJ214" i="2" s="1"/>
  <c r="AK214" i="2" s="1"/>
  <c r="AL214" i="2" s="1"/>
  <c r="AM214" i="2" s="1"/>
  <c r="AN214" i="2" s="1"/>
  <c r="AO214" i="2" s="1"/>
  <c r="AE223" i="2"/>
  <c r="AF223" i="2" s="1"/>
  <c r="AG223" i="2" s="1"/>
  <c r="AH223" i="2" s="1"/>
  <c r="AI223" i="2" s="1"/>
  <c r="AJ223" i="2" s="1"/>
  <c r="AK223" i="2" s="1"/>
  <c r="AL223" i="2" s="1"/>
  <c r="AM223" i="2" s="1"/>
  <c r="AN223" i="2" s="1"/>
  <c r="AO223" i="2" s="1"/>
  <c r="AE219" i="2"/>
  <c r="AF219" i="2" s="1"/>
  <c r="AG219" i="2" s="1"/>
  <c r="AH219" i="2" s="1"/>
  <c r="AI219" i="2" s="1"/>
  <c r="AJ219" i="2" s="1"/>
  <c r="AK219" i="2" s="1"/>
  <c r="AL219" i="2" s="1"/>
  <c r="AM219" i="2" s="1"/>
  <c r="AN219" i="2" s="1"/>
  <c r="AO219" i="2" s="1"/>
  <c r="AE88" i="2"/>
  <c r="AF88" i="2" s="1"/>
  <c r="AG88" i="2" s="1"/>
  <c r="AH88" i="2" s="1"/>
  <c r="AI88" i="2" s="1"/>
  <c r="AJ88" i="2" s="1"/>
  <c r="AK88" i="2" s="1"/>
  <c r="AL88" i="2" s="1"/>
  <c r="AM88" i="2" s="1"/>
  <c r="AN88" i="2" s="1"/>
  <c r="AO88" i="2" s="1"/>
  <c r="AE122" i="2"/>
  <c r="AF122" i="2" s="1"/>
  <c r="AG122" i="2" s="1"/>
  <c r="AH122" i="2" s="1"/>
  <c r="AI122" i="2" s="1"/>
  <c r="AJ122" i="2" s="1"/>
  <c r="AK122" i="2" s="1"/>
  <c r="AL122" i="2" s="1"/>
  <c r="AM122" i="2" s="1"/>
  <c r="AN122" i="2" s="1"/>
  <c r="AO122" i="2" s="1"/>
  <c r="AE229" i="2"/>
  <c r="AF229" i="2" s="1"/>
  <c r="AG229" i="2" s="1"/>
  <c r="AH229" i="2" s="1"/>
  <c r="AI229" i="2" s="1"/>
  <c r="AJ229" i="2" s="1"/>
  <c r="AK229" i="2" s="1"/>
  <c r="AL229" i="2" s="1"/>
  <c r="AM229" i="2" s="1"/>
  <c r="AN229" i="2" s="1"/>
  <c r="AO229" i="2" s="1"/>
  <c r="AE232" i="2"/>
  <c r="AF232" i="2" s="1"/>
  <c r="AG232" i="2" s="1"/>
  <c r="AH232" i="2" s="1"/>
  <c r="AI232" i="2" s="1"/>
  <c r="AJ232" i="2" s="1"/>
  <c r="AK232" i="2" s="1"/>
  <c r="AL232" i="2" s="1"/>
  <c r="AM232" i="2" s="1"/>
  <c r="AN232" i="2" s="1"/>
  <c r="AO232" i="2" s="1"/>
  <c r="AE121" i="2"/>
  <c r="AF121" i="2" s="1"/>
  <c r="AG121" i="2" s="1"/>
  <c r="AH121" i="2" s="1"/>
  <c r="AI121" i="2" s="1"/>
  <c r="AJ121" i="2" s="1"/>
  <c r="AK121" i="2" s="1"/>
  <c r="AL121" i="2" s="1"/>
  <c r="AM121" i="2" s="1"/>
  <c r="AN121" i="2" s="1"/>
  <c r="AO121" i="2" s="1"/>
  <c r="AE40" i="2"/>
  <c r="AF40" i="2" s="1"/>
  <c r="AG40" i="2" s="1"/>
  <c r="AH40" i="2" s="1"/>
  <c r="AI40" i="2" s="1"/>
  <c r="AJ40" i="2" s="1"/>
  <c r="AK40" i="2" s="1"/>
  <c r="AL40" i="2" s="1"/>
  <c r="AM40" i="2" s="1"/>
  <c r="AN40" i="2" s="1"/>
  <c r="AO40" i="2" s="1"/>
  <c r="AE212" i="2"/>
  <c r="AF212" i="2" s="1"/>
  <c r="AG212" i="2" s="1"/>
  <c r="AH212" i="2" s="1"/>
  <c r="AI212" i="2" s="1"/>
  <c r="AJ212" i="2" s="1"/>
  <c r="AK212" i="2" s="1"/>
  <c r="AL212" i="2" s="1"/>
  <c r="AM212" i="2" s="1"/>
  <c r="AN212" i="2" s="1"/>
  <c r="AO212" i="2" s="1"/>
  <c r="AE197" i="2"/>
  <c r="AF197" i="2" s="1"/>
  <c r="AG197" i="2" s="1"/>
  <c r="AH197" i="2" s="1"/>
  <c r="AI197" i="2" s="1"/>
  <c r="AJ197" i="2" s="1"/>
  <c r="AK197" i="2" s="1"/>
  <c r="AL197" i="2" s="1"/>
  <c r="AM197" i="2" s="1"/>
  <c r="AN197" i="2" s="1"/>
  <c r="AO197" i="2" s="1"/>
  <c r="AE217" i="2"/>
  <c r="AF217" i="2" s="1"/>
  <c r="AG217" i="2" s="1"/>
  <c r="AH217" i="2" s="1"/>
  <c r="AI217" i="2" s="1"/>
  <c r="AJ217" i="2" s="1"/>
  <c r="AK217" i="2" s="1"/>
  <c r="AL217" i="2" s="1"/>
  <c r="AM217" i="2" s="1"/>
  <c r="AN217" i="2" s="1"/>
  <c r="AO217" i="2" s="1"/>
  <c r="AE234" i="2"/>
  <c r="AF234" i="2" s="1"/>
  <c r="AG234" i="2" s="1"/>
  <c r="AH234" i="2" s="1"/>
  <c r="AI234" i="2" s="1"/>
  <c r="AJ234" i="2" s="1"/>
  <c r="AK234" i="2" s="1"/>
  <c r="AL234" i="2" s="1"/>
  <c r="AM234" i="2" s="1"/>
  <c r="AN234" i="2" s="1"/>
  <c r="AO234" i="2" s="1"/>
  <c r="AE111" i="2"/>
  <c r="AF111" i="2" s="1"/>
  <c r="AG111" i="2" s="1"/>
  <c r="AH111" i="2" s="1"/>
  <c r="AI111" i="2" s="1"/>
  <c r="AJ111" i="2" s="1"/>
  <c r="AK111" i="2" s="1"/>
  <c r="AL111" i="2" s="1"/>
  <c r="AM111" i="2" s="1"/>
  <c r="AN111" i="2" s="1"/>
  <c r="AO111" i="2" s="1"/>
  <c r="AE132" i="2"/>
  <c r="AF132" i="2" s="1"/>
  <c r="AG132" i="2" s="1"/>
  <c r="AH132" i="2" s="1"/>
  <c r="AI132" i="2" s="1"/>
  <c r="AJ132" i="2" s="1"/>
  <c r="AK132" i="2" s="1"/>
  <c r="AL132" i="2" s="1"/>
  <c r="AM132" i="2" s="1"/>
  <c r="AN132" i="2" s="1"/>
  <c r="AO132" i="2" s="1"/>
  <c r="AE216" i="2"/>
  <c r="AF216" i="2" s="1"/>
  <c r="AG216" i="2" s="1"/>
  <c r="AH216" i="2" s="1"/>
  <c r="AI216" i="2" s="1"/>
  <c r="AJ216" i="2" s="1"/>
  <c r="AK216" i="2" s="1"/>
  <c r="AL216" i="2" s="1"/>
  <c r="AM216" i="2" s="1"/>
  <c r="AN216" i="2" s="1"/>
  <c r="AO216" i="2" s="1"/>
  <c r="AE86" i="2"/>
  <c r="AF86" i="2" s="1"/>
  <c r="AG86" i="2" s="1"/>
  <c r="AH86" i="2" s="1"/>
  <c r="AI86" i="2" s="1"/>
  <c r="AJ86" i="2" s="1"/>
  <c r="AK86" i="2" s="1"/>
  <c r="AL86" i="2" s="1"/>
  <c r="AM86" i="2" s="1"/>
  <c r="AN86" i="2" s="1"/>
  <c r="AO86" i="2" s="1"/>
  <c r="AE11" i="2"/>
  <c r="AF11" i="2" s="1"/>
  <c r="AG11" i="2" s="1"/>
  <c r="AH11" i="2" s="1"/>
  <c r="AI11" i="2" s="1"/>
  <c r="AJ11" i="2" s="1"/>
  <c r="AK11" i="2" s="1"/>
  <c r="AL11" i="2" s="1"/>
  <c r="AM11" i="2" s="1"/>
  <c r="AN11" i="2" s="1"/>
  <c r="AO11" i="2" s="1"/>
  <c r="AE5" i="2"/>
  <c r="AF5" i="2" s="1"/>
  <c r="AG5" i="2" s="1"/>
  <c r="AH5" i="2" s="1"/>
  <c r="AI5" i="2" s="1"/>
  <c r="AJ5" i="2" s="1"/>
  <c r="AK5" i="2" s="1"/>
  <c r="AL5" i="2" s="1"/>
  <c r="AM5" i="2" s="1"/>
  <c r="AN5" i="2" s="1"/>
  <c r="AO5" i="2" s="1"/>
  <c r="AE236" i="2"/>
  <c r="AF236" i="2" s="1"/>
  <c r="AG236" i="2" s="1"/>
  <c r="AH236" i="2" s="1"/>
  <c r="AI236" i="2" s="1"/>
  <c r="AJ236" i="2" s="1"/>
  <c r="AK236" i="2" s="1"/>
  <c r="AL236" i="2" s="1"/>
  <c r="AM236" i="2" s="1"/>
  <c r="AN236" i="2" s="1"/>
  <c r="AO236" i="2" s="1"/>
  <c r="AE207" i="2"/>
  <c r="AF207" i="2" s="1"/>
  <c r="AG207" i="2" s="1"/>
  <c r="AH207" i="2" s="1"/>
  <c r="AI207" i="2" s="1"/>
  <c r="AJ207" i="2" s="1"/>
  <c r="AK207" i="2" s="1"/>
  <c r="AL207" i="2" s="1"/>
  <c r="AM207" i="2" s="1"/>
  <c r="AN207" i="2" s="1"/>
  <c r="AO207" i="2" s="1"/>
  <c r="AE115" i="2"/>
  <c r="AF115" i="2" s="1"/>
  <c r="AG115" i="2" s="1"/>
  <c r="AH115" i="2" s="1"/>
  <c r="AI115" i="2" s="1"/>
  <c r="AJ115" i="2" s="1"/>
  <c r="AK115" i="2" s="1"/>
  <c r="AL115" i="2" s="1"/>
  <c r="AM115" i="2" s="1"/>
  <c r="AN115" i="2" s="1"/>
  <c r="AO115" i="2" s="1"/>
  <c r="AE184" i="2"/>
  <c r="AF184" i="2" s="1"/>
  <c r="AG184" i="2" s="1"/>
  <c r="AH184" i="2" s="1"/>
  <c r="AI184" i="2" s="1"/>
  <c r="AJ184" i="2" s="1"/>
  <c r="AK184" i="2" s="1"/>
  <c r="AL184" i="2" s="1"/>
  <c r="AM184" i="2" s="1"/>
  <c r="AN184" i="2" s="1"/>
  <c r="AO184" i="2" s="1"/>
  <c r="AD76" i="2"/>
  <c r="AD73" i="2"/>
  <c r="AD159" i="2"/>
  <c r="AD21" i="2"/>
  <c r="AD35" i="2"/>
  <c r="AD147" i="2"/>
  <c r="AD37" i="2"/>
  <c r="AD55" i="2"/>
  <c r="AD92" i="2"/>
  <c r="AD202" i="2"/>
  <c r="AD174" i="2"/>
  <c r="AD151" i="2"/>
  <c r="AD260" i="2"/>
  <c r="AD6" i="2"/>
  <c r="AD18" i="2"/>
  <c r="AD191" i="2"/>
  <c r="AD167" i="2"/>
  <c r="AD9" i="2"/>
  <c r="AD157" i="2"/>
  <c r="AD243" i="2"/>
  <c r="AD195" i="2"/>
  <c r="AD89" i="2"/>
  <c r="AD60" i="2"/>
  <c r="AD247" i="2"/>
  <c r="AD250" i="2"/>
  <c r="AD251" i="2"/>
  <c r="AD126" i="2"/>
  <c r="AD80" i="2"/>
  <c r="AD61" i="2"/>
  <c r="AD240" i="2"/>
  <c r="AD51" i="2"/>
  <c r="AD91" i="2"/>
  <c r="AD160" i="2"/>
  <c r="AD26" i="2"/>
  <c r="AD124" i="2"/>
  <c r="AD143" i="2"/>
  <c r="AD193" i="2"/>
  <c r="AD252" i="2"/>
  <c r="AD192" i="2"/>
  <c r="AD259" i="2"/>
  <c r="AD120" i="2"/>
  <c r="AD211" i="2"/>
  <c r="AD241" i="2"/>
  <c r="AD123" i="2"/>
  <c r="AD52" i="2"/>
  <c r="AD63" i="2"/>
  <c r="AD173" i="2"/>
  <c r="AD30" i="2"/>
  <c r="AD12" i="2"/>
  <c r="AD172" i="2"/>
  <c r="AD168" i="2"/>
  <c r="AD107" i="2"/>
  <c r="AD28" i="2"/>
  <c r="AD98" i="2"/>
  <c r="AD74" i="2"/>
  <c r="AD254" i="2"/>
  <c r="AD199" i="2"/>
  <c r="AD185" i="2"/>
  <c r="AD255" i="2"/>
  <c r="AD242" i="2"/>
  <c r="AD66" i="2"/>
  <c r="AD134" i="2"/>
  <c r="AD87" i="2"/>
  <c r="AD117" i="2"/>
  <c r="AD17" i="2"/>
  <c r="AD29" i="2"/>
  <c r="AD164" i="2"/>
  <c r="AD163" i="2"/>
  <c r="AD8" i="2"/>
  <c r="AD176" i="2"/>
  <c r="AD48" i="2"/>
  <c r="AD104" i="2"/>
  <c r="AD100" i="2"/>
  <c r="AD148" i="2"/>
  <c r="AD16" i="2"/>
  <c r="AD58" i="2"/>
  <c r="AD25" i="2"/>
  <c r="AD139" i="2"/>
  <c r="AD166" i="2"/>
  <c r="AD180" i="2"/>
  <c r="AD102" i="2"/>
  <c r="AD32" i="2"/>
  <c r="AD56" i="2"/>
  <c r="AD14" i="2"/>
  <c r="AD105" i="2"/>
  <c r="AD106" i="2"/>
  <c r="AD36" i="2"/>
  <c r="AD57" i="2"/>
  <c r="AD181" i="2"/>
  <c r="AD108" i="2"/>
  <c r="AD188" i="2"/>
  <c r="AD112" i="2"/>
  <c r="AD54" i="2"/>
  <c r="AD109" i="2"/>
  <c r="AE138" i="2"/>
  <c r="AD186" i="2"/>
  <c r="AD128" i="2"/>
  <c r="AD84" i="2"/>
  <c r="AD22" i="2"/>
  <c r="AD33" i="2"/>
  <c r="AD7" i="2"/>
  <c r="AD158" i="2"/>
  <c r="AD178" i="2"/>
  <c r="AD59" i="2"/>
  <c r="AD42" i="2"/>
  <c r="AD49" i="2"/>
  <c r="AD177" i="2"/>
  <c r="AD162" i="2"/>
  <c r="AD23" i="2"/>
  <c r="AD95" i="2"/>
  <c r="AD15" i="2"/>
  <c r="AD47" i="2"/>
  <c r="AD179" i="2"/>
  <c r="AD96" i="2"/>
  <c r="AD34" i="2"/>
  <c r="AD103" i="2"/>
  <c r="AD97" i="2"/>
  <c r="AD183" i="2"/>
  <c r="AD245" i="2"/>
  <c r="AD203" i="2"/>
  <c r="AD189" i="2"/>
  <c r="AD119" i="2"/>
  <c r="AD64" i="2"/>
  <c r="AD41" i="2"/>
  <c r="AD85" i="2"/>
  <c r="AD79" i="2"/>
  <c r="AD50" i="2"/>
  <c r="AD130" i="2"/>
  <c r="AD142" i="2"/>
  <c r="AD140" i="2"/>
  <c r="AD153" i="2"/>
  <c r="AD75" i="2"/>
  <c r="AD137" i="2"/>
  <c r="AD135" i="2"/>
  <c r="AE31" i="2"/>
  <c r="AD187" i="2"/>
  <c r="AD253" i="2"/>
  <c r="AD53" i="2"/>
  <c r="AD77" i="2"/>
  <c r="AD114" i="2"/>
  <c r="AD113" i="2"/>
  <c r="AD99" i="2"/>
  <c r="AD150" i="2"/>
  <c r="AD149" i="2"/>
  <c r="AD13" i="2"/>
  <c r="AD190" i="2"/>
  <c r="AD246" i="2"/>
  <c r="AD201" i="2"/>
  <c r="AD127" i="2"/>
  <c r="AD78" i="2"/>
  <c r="AD233" i="2"/>
  <c r="AD82" i="2"/>
  <c r="AD67" i="2"/>
  <c r="AD27" i="2"/>
  <c r="AD154" i="2"/>
  <c r="AD136" i="2"/>
  <c r="AE136" i="2" s="1"/>
  <c r="AD69" i="2"/>
  <c r="AD156" i="2"/>
  <c r="AD170" i="2"/>
  <c r="AD169" i="2"/>
  <c r="AD165" i="2"/>
  <c r="AD70" i="2"/>
  <c r="AD90" i="2"/>
  <c r="AE90" i="2" s="1"/>
  <c r="AD101" i="2"/>
  <c r="AD257" i="2"/>
  <c r="AD248" i="2"/>
  <c r="AD182" i="2"/>
  <c r="AD46" i="2"/>
  <c r="AD65" i="2"/>
  <c r="AD83" i="2"/>
  <c r="AD20" i="2"/>
  <c r="AE20" i="2" s="1"/>
  <c r="AD94" i="2"/>
  <c r="AD155" i="2"/>
  <c r="AD93" i="2"/>
  <c r="AD175" i="2"/>
  <c r="AD146" i="2"/>
  <c r="AD161" i="2"/>
  <c r="AE161" i="2" s="1"/>
  <c r="AD171" i="2"/>
  <c r="AD24" i="2"/>
  <c r="AE170" i="2" l="1"/>
  <c r="AF170" i="2" s="1"/>
  <c r="AG170" i="2" s="1"/>
  <c r="AH170" i="2" s="1"/>
  <c r="AI170" i="2" s="1"/>
  <c r="AJ170" i="2" s="1"/>
  <c r="AK170" i="2" s="1"/>
  <c r="AL170" i="2" s="1"/>
  <c r="AM170" i="2" s="1"/>
  <c r="AN170" i="2" s="1"/>
  <c r="AO170" i="2" s="1"/>
  <c r="AE67" i="2"/>
  <c r="AF67" i="2" s="1"/>
  <c r="AG67" i="2" s="1"/>
  <c r="AH67" i="2" s="1"/>
  <c r="AI67" i="2" s="1"/>
  <c r="AJ67" i="2" s="1"/>
  <c r="AK67" i="2" s="1"/>
  <c r="AL67" i="2" s="1"/>
  <c r="AM67" i="2" s="1"/>
  <c r="AN67" i="2" s="1"/>
  <c r="AO67" i="2" s="1"/>
  <c r="AE41" i="2"/>
  <c r="AF41" i="2" s="1"/>
  <c r="AG41" i="2" s="1"/>
  <c r="AH41" i="2" s="1"/>
  <c r="AI41" i="2" s="1"/>
  <c r="AJ41" i="2" s="1"/>
  <c r="AK41" i="2" s="1"/>
  <c r="AL41" i="2" s="1"/>
  <c r="AM41" i="2" s="1"/>
  <c r="AN41" i="2" s="1"/>
  <c r="AO41" i="2" s="1"/>
  <c r="AE46" i="2"/>
  <c r="AF46" i="2" s="1"/>
  <c r="AG46" i="2" s="1"/>
  <c r="AH46" i="2" s="1"/>
  <c r="AI46" i="2" s="1"/>
  <c r="AJ46" i="2" s="1"/>
  <c r="AK46" i="2" s="1"/>
  <c r="AL46" i="2" s="1"/>
  <c r="AM46" i="2" s="1"/>
  <c r="AN46" i="2" s="1"/>
  <c r="AO46" i="2" s="1"/>
  <c r="AE82" i="2"/>
  <c r="AF82" i="2" s="1"/>
  <c r="AG82" i="2" s="1"/>
  <c r="AH82" i="2" s="1"/>
  <c r="AI82" i="2" s="1"/>
  <c r="AJ82" i="2" s="1"/>
  <c r="AK82" i="2" s="1"/>
  <c r="AL82" i="2" s="1"/>
  <c r="AM82" i="2" s="1"/>
  <c r="AN82" i="2" s="1"/>
  <c r="AO82" i="2" s="1"/>
  <c r="AE171" i="2"/>
  <c r="AF171" i="2" s="1"/>
  <c r="AG171" i="2" s="1"/>
  <c r="AH171" i="2" s="1"/>
  <c r="AI171" i="2" s="1"/>
  <c r="AJ171" i="2" s="1"/>
  <c r="AK171" i="2" s="1"/>
  <c r="AL171" i="2" s="1"/>
  <c r="AM171" i="2" s="1"/>
  <c r="AN171" i="2" s="1"/>
  <c r="AO171" i="2" s="1"/>
  <c r="AE93" i="2"/>
  <c r="AF93" i="2" s="1"/>
  <c r="AG93" i="2" s="1"/>
  <c r="AH93" i="2" s="1"/>
  <c r="AI93" i="2" s="1"/>
  <c r="AJ93" i="2" s="1"/>
  <c r="AK93" i="2" s="1"/>
  <c r="AL93" i="2" s="1"/>
  <c r="AM93" i="2" s="1"/>
  <c r="AN93" i="2" s="1"/>
  <c r="AO93" i="2" s="1"/>
  <c r="AE83" i="2"/>
  <c r="AF83" i="2" s="1"/>
  <c r="AG83" i="2" s="1"/>
  <c r="AH83" i="2" s="1"/>
  <c r="AI83" i="2" s="1"/>
  <c r="AJ83" i="2" s="1"/>
  <c r="AK83" i="2" s="1"/>
  <c r="AL83" i="2" s="1"/>
  <c r="AM83" i="2" s="1"/>
  <c r="AN83" i="2" s="1"/>
  <c r="AO83" i="2" s="1"/>
  <c r="AE153" i="2"/>
  <c r="AF153" i="2" s="1"/>
  <c r="AG153" i="2" s="1"/>
  <c r="AH153" i="2" s="1"/>
  <c r="AI153" i="2" s="1"/>
  <c r="AJ153" i="2" s="1"/>
  <c r="AK153" i="2" s="1"/>
  <c r="AL153" i="2" s="1"/>
  <c r="AM153" i="2" s="1"/>
  <c r="AN153" i="2" s="1"/>
  <c r="AO153" i="2" s="1"/>
  <c r="AE155" i="2"/>
  <c r="AF155" i="2" s="1"/>
  <c r="AG155" i="2" s="1"/>
  <c r="AH155" i="2" s="1"/>
  <c r="AI155" i="2" s="1"/>
  <c r="AJ155" i="2" s="1"/>
  <c r="AK155" i="2" s="1"/>
  <c r="AL155" i="2" s="1"/>
  <c r="AM155" i="2" s="1"/>
  <c r="AN155" i="2" s="1"/>
  <c r="AO155" i="2" s="1"/>
  <c r="AE50" i="2"/>
  <c r="AF50" i="2" s="1"/>
  <c r="AG50" i="2" s="1"/>
  <c r="AH50" i="2" s="1"/>
  <c r="AI50" i="2" s="1"/>
  <c r="AJ50" i="2" s="1"/>
  <c r="AK50" i="2" s="1"/>
  <c r="AL50" i="2" s="1"/>
  <c r="AM50" i="2" s="1"/>
  <c r="AN50" i="2" s="1"/>
  <c r="AO50" i="2" s="1"/>
  <c r="AE245" i="2"/>
  <c r="AF245" i="2" s="1"/>
  <c r="AG245" i="2" s="1"/>
  <c r="AH245" i="2" s="1"/>
  <c r="AI245" i="2" s="1"/>
  <c r="AJ245" i="2" s="1"/>
  <c r="AK245" i="2" s="1"/>
  <c r="AL245" i="2" s="1"/>
  <c r="AM245" i="2" s="1"/>
  <c r="AN245" i="2" s="1"/>
  <c r="AO245" i="2" s="1"/>
  <c r="AE85" i="2"/>
  <c r="AF85" i="2" s="1"/>
  <c r="AG85" i="2" s="1"/>
  <c r="AH85" i="2" s="1"/>
  <c r="AI85" i="2" s="1"/>
  <c r="AJ85" i="2" s="1"/>
  <c r="AK85" i="2" s="1"/>
  <c r="AL85" i="2" s="1"/>
  <c r="AM85" i="2" s="1"/>
  <c r="AN85" i="2" s="1"/>
  <c r="AO85" i="2" s="1"/>
  <c r="AE75" i="2"/>
  <c r="AF75" i="2" s="1"/>
  <c r="AG75" i="2" s="1"/>
  <c r="AH75" i="2" s="1"/>
  <c r="AI75" i="2" s="1"/>
  <c r="AJ75" i="2" s="1"/>
  <c r="AK75" i="2" s="1"/>
  <c r="AL75" i="2" s="1"/>
  <c r="AM75" i="2" s="1"/>
  <c r="AN75" i="2" s="1"/>
  <c r="AO75" i="2" s="1"/>
  <c r="AE130" i="2"/>
  <c r="AF130" i="2" s="1"/>
  <c r="AG130" i="2" s="1"/>
  <c r="AH130" i="2" s="1"/>
  <c r="AI130" i="2" s="1"/>
  <c r="AJ130" i="2" s="1"/>
  <c r="AK130" i="2" s="1"/>
  <c r="AL130" i="2" s="1"/>
  <c r="AM130" i="2" s="1"/>
  <c r="AN130" i="2" s="1"/>
  <c r="AO130" i="2" s="1"/>
  <c r="AE27" i="2"/>
  <c r="AF27" i="2" s="1"/>
  <c r="AG27" i="2" s="1"/>
  <c r="AH27" i="2" s="1"/>
  <c r="AI27" i="2" s="1"/>
  <c r="AJ27" i="2" s="1"/>
  <c r="AK27" i="2" s="1"/>
  <c r="AL27" i="2" s="1"/>
  <c r="AM27" i="2" s="1"/>
  <c r="AN27" i="2" s="1"/>
  <c r="AO27" i="2" s="1"/>
  <c r="AE24" i="2"/>
  <c r="AF24" i="2" s="1"/>
  <c r="AG24" i="2" s="1"/>
  <c r="AH24" i="2" s="1"/>
  <c r="AI24" i="2" s="1"/>
  <c r="AJ24" i="2" s="1"/>
  <c r="AK24" i="2" s="1"/>
  <c r="AL24" i="2" s="1"/>
  <c r="AM24" i="2" s="1"/>
  <c r="AN24" i="2" s="1"/>
  <c r="AO24" i="2" s="1"/>
  <c r="AF136" i="2"/>
  <c r="AG136" i="2" s="1"/>
  <c r="AH136" i="2" s="1"/>
  <c r="AI136" i="2" s="1"/>
  <c r="AJ136" i="2" s="1"/>
  <c r="AK136" i="2" s="1"/>
  <c r="AL136" i="2" s="1"/>
  <c r="AM136" i="2" s="1"/>
  <c r="AN136" i="2" s="1"/>
  <c r="AO136" i="2" s="1"/>
  <c r="AE165" i="2"/>
  <c r="AF165" i="2" s="1"/>
  <c r="AG165" i="2" s="1"/>
  <c r="AH165" i="2" s="1"/>
  <c r="AI165" i="2" s="1"/>
  <c r="AJ165" i="2" s="1"/>
  <c r="AK165" i="2" s="1"/>
  <c r="AL165" i="2" s="1"/>
  <c r="AM165" i="2" s="1"/>
  <c r="AN165" i="2" s="1"/>
  <c r="AO165" i="2" s="1"/>
  <c r="AE257" i="2"/>
  <c r="AF257" i="2" s="1"/>
  <c r="AG257" i="2" s="1"/>
  <c r="AH257" i="2" s="1"/>
  <c r="AI257" i="2" s="1"/>
  <c r="AJ257" i="2" s="1"/>
  <c r="AK257" i="2" s="1"/>
  <c r="AL257" i="2" s="1"/>
  <c r="AM257" i="2" s="1"/>
  <c r="AN257" i="2" s="1"/>
  <c r="AO257" i="2" s="1"/>
  <c r="AE175" i="2"/>
  <c r="AF175" i="2" s="1"/>
  <c r="AG175" i="2" s="1"/>
  <c r="AH175" i="2" s="1"/>
  <c r="AI175" i="2" s="1"/>
  <c r="AJ175" i="2" s="1"/>
  <c r="AK175" i="2" s="1"/>
  <c r="AL175" i="2" s="1"/>
  <c r="AM175" i="2" s="1"/>
  <c r="AN175" i="2" s="1"/>
  <c r="AO175" i="2" s="1"/>
  <c r="AE108" i="2"/>
  <c r="AF108" i="2" s="1"/>
  <c r="AG108" i="2" s="1"/>
  <c r="AH108" i="2" s="1"/>
  <c r="AI108" i="2" s="1"/>
  <c r="AJ108" i="2" s="1"/>
  <c r="AK108" i="2" s="1"/>
  <c r="AL108" i="2" s="1"/>
  <c r="AM108" i="2" s="1"/>
  <c r="AN108" i="2" s="1"/>
  <c r="AO108" i="2" s="1"/>
  <c r="AE100" i="2"/>
  <c r="AF100" i="2" s="1"/>
  <c r="AG100" i="2" s="1"/>
  <c r="AH100" i="2" s="1"/>
  <c r="AI100" i="2" s="1"/>
  <c r="AJ100" i="2" s="1"/>
  <c r="AK100" i="2" s="1"/>
  <c r="AL100" i="2" s="1"/>
  <c r="AM100" i="2" s="1"/>
  <c r="AN100" i="2" s="1"/>
  <c r="AO100" i="2" s="1"/>
  <c r="AE182" i="2"/>
  <c r="AF182" i="2" s="1"/>
  <c r="AG182" i="2" s="1"/>
  <c r="AH182" i="2" s="1"/>
  <c r="AI182" i="2" s="1"/>
  <c r="AJ182" i="2" s="1"/>
  <c r="AK182" i="2" s="1"/>
  <c r="AL182" i="2" s="1"/>
  <c r="AM182" i="2" s="1"/>
  <c r="AN182" i="2" s="1"/>
  <c r="AO182" i="2" s="1"/>
  <c r="AE140" i="2"/>
  <c r="AF140" i="2" s="1"/>
  <c r="AG140" i="2" s="1"/>
  <c r="AH140" i="2" s="1"/>
  <c r="AI140" i="2" s="1"/>
  <c r="AJ140" i="2" s="1"/>
  <c r="AK140" i="2" s="1"/>
  <c r="AL140" i="2" s="1"/>
  <c r="AM140" i="2" s="1"/>
  <c r="AN140" i="2" s="1"/>
  <c r="AO140" i="2" s="1"/>
  <c r="AE183" i="2"/>
  <c r="AF183" i="2" s="1"/>
  <c r="AG183" i="2" s="1"/>
  <c r="AH183" i="2" s="1"/>
  <c r="AI183" i="2" s="1"/>
  <c r="AJ183" i="2" s="1"/>
  <c r="AK183" i="2" s="1"/>
  <c r="AL183" i="2" s="1"/>
  <c r="AM183" i="2" s="1"/>
  <c r="AN183" i="2" s="1"/>
  <c r="AO183" i="2" s="1"/>
  <c r="AE102" i="2"/>
  <c r="AF102" i="2" s="1"/>
  <c r="AG102" i="2" s="1"/>
  <c r="AH102" i="2" s="1"/>
  <c r="AI102" i="2" s="1"/>
  <c r="AJ102" i="2" s="1"/>
  <c r="AK102" i="2" s="1"/>
  <c r="AL102" i="2" s="1"/>
  <c r="AM102" i="2" s="1"/>
  <c r="AN102" i="2" s="1"/>
  <c r="AO102" i="2" s="1"/>
  <c r="AE123" i="2"/>
  <c r="AF123" i="2" s="1"/>
  <c r="AG123" i="2" s="1"/>
  <c r="AH123" i="2" s="1"/>
  <c r="AI123" i="2" s="1"/>
  <c r="AJ123" i="2" s="1"/>
  <c r="AK123" i="2" s="1"/>
  <c r="AL123" i="2" s="1"/>
  <c r="AM123" i="2" s="1"/>
  <c r="AN123" i="2" s="1"/>
  <c r="AO123" i="2" s="1"/>
  <c r="AE78" i="2"/>
  <c r="AF78" i="2" s="1"/>
  <c r="AG78" i="2" s="1"/>
  <c r="AH78" i="2" s="1"/>
  <c r="AI78" i="2" s="1"/>
  <c r="AJ78" i="2" s="1"/>
  <c r="AK78" i="2" s="1"/>
  <c r="AL78" i="2" s="1"/>
  <c r="AM78" i="2" s="1"/>
  <c r="AN78" i="2" s="1"/>
  <c r="AO78" i="2" s="1"/>
  <c r="AE135" i="2"/>
  <c r="AF135" i="2" s="1"/>
  <c r="AG135" i="2" s="1"/>
  <c r="AH135" i="2" s="1"/>
  <c r="AI135" i="2" s="1"/>
  <c r="AJ135" i="2" s="1"/>
  <c r="AK135" i="2" s="1"/>
  <c r="AL135" i="2" s="1"/>
  <c r="AM135" i="2" s="1"/>
  <c r="AN135" i="2" s="1"/>
  <c r="AO135" i="2" s="1"/>
  <c r="AE79" i="2"/>
  <c r="AF79" i="2" s="1"/>
  <c r="AG79" i="2" s="1"/>
  <c r="AH79" i="2" s="1"/>
  <c r="AI79" i="2" s="1"/>
  <c r="AJ79" i="2" s="1"/>
  <c r="AK79" i="2" s="1"/>
  <c r="AL79" i="2" s="1"/>
  <c r="AM79" i="2" s="1"/>
  <c r="AN79" i="2" s="1"/>
  <c r="AO79" i="2" s="1"/>
  <c r="AE177" i="2"/>
  <c r="AF177" i="2" s="1"/>
  <c r="AG177" i="2" s="1"/>
  <c r="AH177" i="2" s="1"/>
  <c r="AI177" i="2" s="1"/>
  <c r="AJ177" i="2" s="1"/>
  <c r="AK177" i="2" s="1"/>
  <c r="AL177" i="2" s="1"/>
  <c r="AM177" i="2" s="1"/>
  <c r="AN177" i="2" s="1"/>
  <c r="AO177" i="2" s="1"/>
  <c r="AE248" i="2"/>
  <c r="AF248" i="2" s="1"/>
  <c r="AG248" i="2" s="1"/>
  <c r="AH248" i="2" s="1"/>
  <c r="AI248" i="2" s="1"/>
  <c r="AJ248" i="2" s="1"/>
  <c r="AK248" i="2" s="1"/>
  <c r="AL248" i="2" s="1"/>
  <c r="AM248" i="2" s="1"/>
  <c r="AN248" i="2" s="1"/>
  <c r="AO248" i="2" s="1"/>
  <c r="AE181" i="2"/>
  <c r="AF181" i="2" s="1"/>
  <c r="AG181" i="2" s="1"/>
  <c r="AH181" i="2" s="1"/>
  <c r="AI181" i="2" s="1"/>
  <c r="AJ181" i="2" s="1"/>
  <c r="AK181" i="2" s="1"/>
  <c r="AL181" i="2" s="1"/>
  <c r="AM181" i="2" s="1"/>
  <c r="AN181" i="2" s="1"/>
  <c r="AO181" i="2" s="1"/>
  <c r="AE166" i="2"/>
  <c r="AF166" i="2" s="1"/>
  <c r="AG166" i="2" s="1"/>
  <c r="AH166" i="2" s="1"/>
  <c r="AI166" i="2" s="1"/>
  <c r="AJ166" i="2" s="1"/>
  <c r="AK166" i="2" s="1"/>
  <c r="AL166" i="2" s="1"/>
  <c r="AM166" i="2" s="1"/>
  <c r="AN166" i="2" s="1"/>
  <c r="AO166" i="2" s="1"/>
  <c r="AF161" i="2"/>
  <c r="AG161" i="2" s="1"/>
  <c r="AH161" i="2" s="1"/>
  <c r="AI161" i="2" s="1"/>
  <c r="AJ161" i="2" s="1"/>
  <c r="AK161" i="2" s="1"/>
  <c r="AL161" i="2" s="1"/>
  <c r="AM161" i="2" s="1"/>
  <c r="AN161" i="2" s="1"/>
  <c r="AO161" i="2" s="1"/>
  <c r="AE190" i="2"/>
  <c r="AF190" i="2" s="1"/>
  <c r="AG190" i="2" s="1"/>
  <c r="AH190" i="2" s="1"/>
  <c r="AI190" i="2" s="1"/>
  <c r="AJ190" i="2" s="1"/>
  <c r="AK190" i="2" s="1"/>
  <c r="AL190" i="2" s="1"/>
  <c r="AM190" i="2" s="1"/>
  <c r="AN190" i="2" s="1"/>
  <c r="AO190" i="2" s="1"/>
  <c r="AE114" i="2"/>
  <c r="AF114" i="2" s="1"/>
  <c r="AG114" i="2" s="1"/>
  <c r="AH114" i="2" s="1"/>
  <c r="AI114" i="2" s="1"/>
  <c r="AJ114" i="2" s="1"/>
  <c r="AK114" i="2" s="1"/>
  <c r="AL114" i="2" s="1"/>
  <c r="AM114" i="2" s="1"/>
  <c r="AN114" i="2" s="1"/>
  <c r="AO114" i="2" s="1"/>
  <c r="AE253" i="2"/>
  <c r="AF253" i="2" s="1"/>
  <c r="AG253" i="2" s="1"/>
  <c r="AH253" i="2" s="1"/>
  <c r="AI253" i="2" s="1"/>
  <c r="AJ253" i="2" s="1"/>
  <c r="AK253" i="2" s="1"/>
  <c r="AL253" i="2" s="1"/>
  <c r="AM253" i="2" s="1"/>
  <c r="AN253" i="2" s="1"/>
  <c r="AO253" i="2" s="1"/>
  <c r="AE189" i="2"/>
  <c r="AF189" i="2" s="1"/>
  <c r="AG189" i="2" s="1"/>
  <c r="AH189" i="2" s="1"/>
  <c r="AI189" i="2" s="1"/>
  <c r="AJ189" i="2" s="1"/>
  <c r="AK189" i="2" s="1"/>
  <c r="AL189" i="2" s="1"/>
  <c r="AM189" i="2" s="1"/>
  <c r="AN189" i="2" s="1"/>
  <c r="AO189" i="2" s="1"/>
  <c r="AE146" i="2"/>
  <c r="AF146" i="2" s="1"/>
  <c r="AG146" i="2" s="1"/>
  <c r="AH146" i="2" s="1"/>
  <c r="AI146" i="2" s="1"/>
  <c r="AJ146" i="2" s="1"/>
  <c r="AK146" i="2" s="1"/>
  <c r="AL146" i="2" s="1"/>
  <c r="AM146" i="2" s="1"/>
  <c r="AN146" i="2" s="1"/>
  <c r="AO146" i="2" s="1"/>
  <c r="AE127" i="2"/>
  <c r="AF127" i="2" s="1"/>
  <c r="AG127" i="2" s="1"/>
  <c r="AH127" i="2" s="1"/>
  <c r="AI127" i="2" s="1"/>
  <c r="AJ127" i="2" s="1"/>
  <c r="AK127" i="2" s="1"/>
  <c r="AL127" i="2" s="1"/>
  <c r="AM127" i="2" s="1"/>
  <c r="AN127" i="2" s="1"/>
  <c r="AO127" i="2" s="1"/>
  <c r="AE16" i="2"/>
  <c r="AF16" i="2" s="1"/>
  <c r="AG16" i="2" s="1"/>
  <c r="AH16" i="2" s="1"/>
  <c r="AI16" i="2" s="1"/>
  <c r="AJ16" i="2" s="1"/>
  <c r="AK16" i="2" s="1"/>
  <c r="AL16" i="2" s="1"/>
  <c r="AM16" i="2" s="1"/>
  <c r="AN16" i="2" s="1"/>
  <c r="AO16" i="2" s="1"/>
  <c r="AE28" i="2"/>
  <c r="AF28" i="2" s="1"/>
  <c r="AG28" i="2" s="1"/>
  <c r="AH28" i="2" s="1"/>
  <c r="AI28" i="2" s="1"/>
  <c r="AJ28" i="2" s="1"/>
  <c r="AK28" i="2" s="1"/>
  <c r="AL28" i="2" s="1"/>
  <c r="AM28" i="2" s="1"/>
  <c r="AN28" i="2" s="1"/>
  <c r="AO28" i="2" s="1"/>
  <c r="AF31" i="2"/>
  <c r="AG31" i="2" s="1"/>
  <c r="AH31" i="2" s="1"/>
  <c r="AI31" i="2" s="1"/>
  <c r="AJ31" i="2" s="1"/>
  <c r="AK31" i="2" s="1"/>
  <c r="AL31" i="2" s="1"/>
  <c r="AM31" i="2" s="1"/>
  <c r="AN31" i="2" s="1"/>
  <c r="AO31" i="2" s="1"/>
  <c r="AE47" i="2"/>
  <c r="AF47" i="2" s="1"/>
  <c r="AG47" i="2" s="1"/>
  <c r="AH47" i="2" s="1"/>
  <c r="AI47" i="2" s="1"/>
  <c r="AJ47" i="2" s="1"/>
  <c r="AK47" i="2" s="1"/>
  <c r="AL47" i="2" s="1"/>
  <c r="AM47" i="2" s="1"/>
  <c r="AN47" i="2" s="1"/>
  <c r="AO47" i="2" s="1"/>
  <c r="AE7" i="2"/>
  <c r="AF7" i="2" s="1"/>
  <c r="AG7" i="2" s="1"/>
  <c r="AH7" i="2" s="1"/>
  <c r="AI7" i="2" s="1"/>
  <c r="AJ7" i="2" s="1"/>
  <c r="AK7" i="2" s="1"/>
  <c r="AL7" i="2" s="1"/>
  <c r="AM7" i="2" s="1"/>
  <c r="AN7" i="2" s="1"/>
  <c r="AO7" i="2" s="1"/>
  <c r="AE56" i="2"/>
  <c r="AF56" i="2" s="1"/>
  <c r="AG56" i="2" s="1"/>
  <c r="AH56" i="2" s="1"/>
  <c r="AI56" i="2" s="1"/>
  <c r="AJ56" i="2" s="1"/>
  <c r="AK56" i="2" s="1"/>
  <c r="AL56" i="2" s="1"/>
  <c r="AM56" i="2" s="1"/>
  <c r="AN56" i="2" s="1"/>
  <c r="AO56" i="2" s="1"/>
  <c r="AF20" i="2"/>
  <c r="AG20" i="2" s="1"/>
  <c r="AH20" i="2" s="1"/>
  <c r="AI20" i="2" s="1"/>
  <c r="AJ20" i="2" s="1"/>
  <c r="AK20" i="2" s="1"/>
  <c r="AL20" i="2" s="1"/>
  <c r="AM20" i="2" s="1"/>
  <c r="AN20" i="2" s="1"/>
  <c r="AO20" i="2" s="1"/>
  <c r="AE101" i="2"/>
  <c r="AF101" i="2" s="1"/>
  <c r="AG101" i="2" s="1"/>
  <c r="AH101" i="2" s="1"/>
  <c r="AI101" i="2" s="1"/>
  <c r="AJ101" i="2" s="1"/>
  <c r="AK101" i="2" s="1"/>
  <c r="AL101" i="2" s="1"/>
  <c r="AM101" i="2" s="1"/>
  <c r="AN101" i="2" s="1"/>
  <c r="AO101" i="2" s="1"/>
  <c r="AE178" i="2"/>
  <c r="AF178" i="2" s="1"/>
  <c r="AG178" i="2" s="1"/>
  <c r="AH178" i="2" s="1"/>
  <c r="AI178" i="2" s="1"/>
  <c r="AJ178" i="2" s="1"/>
  <c r="AK178" i="2" s="1"/>
  <c r="AL178" i="2" s="1"/>
  <c r="AM178" i="2" s="1"/>
  <c r="AN178" i="2" s="1"/>
  <c r="AO178" i="2" s="1"/>
  <c r="AE180" i="2"/>
  <c r="AF180" i="2" s="1"/>
  <c r="AG180" i="2" s="1"/>
  <c r="AH180" i="2" s="1"/>
  <c r="AI180" i="2" s="1"/>
  <c r="AJ180" i="2" s="1"/>
  <c r="AK180" i="2" s="1"/>
  <c r="AL180" i="2" s="1"/>
  <c r="AM180" i="2" s="1"/>
  <c r="AN180" i="2" s="1"/>
  <c r="AO180" i="2" s="1"/>
  <c r="AE172" i="2"/>
  <c r="AF172" i="2" s="1"/>
  <c r="AG172" i="2" s="1"/>
  <c r="AH172" i="2" s="1"/>
  <c r="AI172" i="2" s="1"/>
  <c r="AJ172" i="2" s="1"/>
  <c r="AK172" i="2" s="1"/>
  <c r="AL172" i="2" s="1"/>
  <c r="AM172" i="2" s="1"/>
  <c r="AN172" i="2" s="1"/>
  <c r="AO172" i="2" s="1"/>
  <c r="AE137" i="2"/>
  <c r="AF137" i="2" s="1"/>
  <c r="AG137" i="2" s="1"/>
  <c r="AH137" i="2" s="1"/>
  <c r="AI137" i="2" s="1"/>
  <c r="AJ137" i="2" s="1"/>
  <c r="AK137" i="2" s="1"/>
  <c r="AL137" i="2" s="1"/>
  <c r="AM137" i="2" s="1"/>
  <c r="AN137" i="2" s="1"/>
  <c r="AO137" i="2" s="1"/>
  <c r="AE34" i="2"/>
  <c r="AF34" i="2" s="1"/>
  <c r="AG34" i="2" s="1"/>
  <c r="AH34" i="2" s="1"/>
  <c r="AI34" i="2" s="1"/>
  <c r="AJ34" i="2" s="1"/>
  <c r="AK34" i="2" s="1"/>
  <c r="AL34" i="2" s="1"/>
  <c r="AM34" i="2" s="1"/>
  <c r="AN34" i="2" s="1"/>
  <c r="AO34" i="2" s="1"/>
  <c r="AE186" i="2"/>
  <c r="AF186" i="2" s="1"/>
  <c r="AG186" i="2" s="1"/>
  <c r="AH186" i="2" s="1"/>
  <c r="AI186" i="2" s="1"/>
  <c r="AJ186" i="2" s="1"/>
  <c r="AK186" i="2" s="1"/>
  <c r="AL186" i="2" s="1"/>
  <c r="AM186" i="2" s="1"/>
  <c r="AN186" i="2" s="1"/>
  <c r="AO186" i="2" s="1"/>
  <c r="AE188" i="2"/>
  <c r="AF188" i="2" s="1"/>
  <c r="AG188" i="2" s="1"/>
  <c r="AH188" i="2" s="1"/>
  <c r="AI188" i="2" s="1"/>
  <c r="AJ188" i="2" s="1"/>
  <c r="AK188" i="2" s="1"/>
  <c r="AL188" i="2" s="1"/>
  <c r="AM188" i="2" s="1"/>
  <c r="AN188" i="2" s="1"/>
  <c r="AO188" i="2" s="1"/>
  <c r="AE142" i="2"/>
  <c r="AF142" i="2" s="1"/>
  <c r="AG142" i="2" s="1"/>
  <c r="AH142" i="2" s="1"/>
  <c r="AI142" i="2" s="1"/>
  <c r="AJ142" i="2" s="1"/>
  <c r="AK142" i="2" s="1"/>
  <c r="AL142" i="2" s="1"/>
  <c r="AM142" i="2" s="1"/>
  <c r="AN142" i="2" s="1"/>
  <c r="AO142" i="2" s="1"/>
  <c r="AE23" i="2"/>
  <c r="AF23" i="2" s="1"/>
  <c r="AG23" i="2" s="1"/>
  <c r="AH23" i="2" s="1"/>
  <c r="AI23" i="2" s="1"/>
  <c r="AJ23" i="2" s="1"/>
  <c r="AK23" i="2" s="1"/>
  <c r="AL23" i="2" s="1"/>
  <c r="AM23" i="2" s="1"/>
  <c r="AN23" i="2" s="1"/>
  <c r="AO23" i="2" s="1"/>
  <c r="AE94" i="2"/>
  <c r="AF94" i="2" s="1"/>
  <c r="AG94" i="2" s="1"/>
  <c r="AH94" i="2" s="1"/>
  <c r="AI94" i="2" s="1"/>
  <c r="AJ94" i="2" s="1"/>
  <c r="AK94" i="2" s="1"/>
  <c r="AL94" i="2" s="1"/>
  <c r="AM94" i="2" s="1"/>
  <c r="AN94" i="2" s="1"/>
  <c r="AO94" i="2" s="1"/>
  <c r="AE65" i="2"/>
  <c r="AF65" i="2" s="1"/>
  <c r="AG65" i="2" s="1"/>
  <c r="AH65" i="2" s="1"/>
  <c r="AI65" i="2" s="1"/>
  <c r="AJ65" i="2" s="1"/>
  <c r="AK65" i="2" s="1"/>
  <c r="AL65" i="2" s="1"/>
  <c r="AM65" i="2" s="1"/>
  <c r="AN65" i="2" s="1"/>
  <c r="AO65" i="2" s="1"/>
  <c r="AE169" i="2"/>
  <c r="AF169" i="2" s="1"/>
  <c r="AG169" i="2" s="1"/>
  <c r="AH169" i="2" s="1"/>
  <c r="AI169" i="2" s="1"/>
  <c r="AJ169" i="2" s="1"/>
  <c r="AK169" i="2" s="1"/>
  <c r="AL169" i="2" s="1"/>
  <c r="AM169" i="2" s="1"/>
  <c r="AN169" i="2" s="1"/>
  <c r="AO169" i="2" s="1"/>
  <c r="AE233" i="2"/>
  <c r="AF233" i="2" s="1"/>
  <c r="AG233" i="2" s="1"/>
  <c r="AH233" i="2" s="1"/>
  <c r="AI233" i="2" s="1"/>
  <c r="AJ233" i="2" s="1"/>
  <c r="AK233" i="2" s="1"/>
  <c r="AL233" i="2" s="1"/>
  <c r="AM233" i="2" s="1"/>
  <c r="AN233" i="2" s="1"/>
  <c r="AO233" i="2" s="1"/>
  <c r="AE64" i="2"/>
  <c r="AF64" i="2" s="1"/>
  <c r="AG64" i="2" s="1"/>
  <c r="AH64" i="2" s="1"/>
  <c r="AI64" i="2" s="1"/>
  <c r="AJ64" i="2" s="1"/>
  <c r="AK64" i="2" s="1"/>
  <c r="AL64" i="2" s="1"/>
  <c r="AM64" i="2" s="1"/>
  <c r="AN64" i="2" s="1"/>
  <c r="AO64" i="2" s="1"/>
  <c r="AE96" i="2"/>
  <c r="AF96" i="2" s="1"/>
  <c r="AG96" i="2" s="1"/>
  <c r="AH96" i="2" s="1"/>
  <c r="AI96" i="2" s="1"/>
  <c r="AJ96" i="2" s="1"/>
  <c r="AK96" i="2" s="1"/>
  <c r="AL96" i="2" s="1"/>
  <c r="AM96" i="2" s="1"/>
  <c r="AN96" i="2" s="1"/>
  <c r="AO96" i="2" s="1"/>
  <c r="AE179" i="2"/>
  <c r="AF179" i="2" s="1"/>
  <c r="AG179" i="2" s="1"/>
  <c r="AH179" i="2" s="1"/>
  <c r="AI179" i="2" s="1"/>
  <c r="AJ179" i="2" s="1"/>
  <c r="AK179" i="2" s="1"/>
  <c r="AL179" i="2" s="1"/>
  <c r="AM179" i="2" s="1"/>
  <c r="AN179" i="2" s="1"/>
  <c r="AO179" i="2" s="1"/>
  <c r="AE84" i="2"/>
  <c r="AF84" i="2" s="1"/>
  <c r="AG84" i="2" s="1"/>
  <c r="AH84" i="2" s="1"/>
  <c r="AI84" i="2" s="1"/>
  <c r="AJ84" i="2" s="1"/>
  <c r="AK84" i="2" s="1"/>
  <c r="AL84" i="2" s="1"/>
  <c r="AM84" i="2" s="1"/>
  <c r="AN84" i="2" s="1"/>
  <c r="AO84" i="2" s="1"/>
  <c r="AE106" i="2"/>
  <c r="AF106" i="2" s="1"/>
  <c r="AG106" i="2" s="1"/>
  <c r="AH106" i="2" s="1"/>
  <c r="AI106" i="2" s="1"/>
  <c r="AJ106" i="2" s="1"/>
  <c r="AK106" i="2" s="1"/>
  <c r="AL106" i="2" s="1"/>
  <c r="AM106" i="2" s="1"/>
  <c r="AN106" i="2" s="1"/>
  <c r="AO106" i="2" s="1"/>
  <c r="AE107" i="2"/>
  <c r="AF107" i="2" s="1"/>
  <c r="AG107" i="2" s="1"/>
  <c r="AH107" i="2" s="1"/>
  <c r="AI107" i="2" s="1"/>
  <c r="AJ107" i="2" s="1"/>
  <c r="AK107" i="2" s="1"/>
  <c r="AL107" i="2" s="1"/>
  <c r="AM107" i="2" s="1"/>
  <c r="AN107" i="2" s="1"/>
  <c r="AO107" i="2" s="1"/>
  <c r="AE120" i="2"/>
  <c r="AF120" i="2" s="1"/>
  <c r="AG120" i="2" s="1"/>
  <c r="AH120" i="2" s="1"/>
  <c r="AI120" i="2" s="1"/>
  <c r="AJ120" i="2" s="1"/>
  <c r="AK120" i="2" s="1"/>
  <c r="AL120" i="2" s="1"/>
  <c r="AM120" i="2" s="1"/>
  <c r="AN120" i="2" s="1"/>
  <c r="AO120" i="2" s="1"/>
  <c r="AE149" i="2"/>
  <c r="AF149" i="2" s="1"/>
  <c r="AG149" i="2" s="1"/>
  <c r="AH149" i="2" s="1"/>
  <c r="AI149" i="2" s="1"/>
  <c r="AJ149" i="2" s="1"/>
  <c r="AK149" i="2" s="1"/>
  <c r="AL149" i="2" s="1"/>
  <c r="AM149" i="2" s="1"/>
  <c r="AN149" i="2" s="1"/>
  <c r="AO149" i="2" s="1"/>
  <c r="AE246" i="2"/>
  <c r="AF246" i="2" s="1"/>
  <c r="AG246" i="2" s="1"/>
  <c r="AH246" i="2" s="1"/>
  <c r="AI246" i="2" s="1"/>
  <c r="AJ246" i="2" s="1"/>
  <c r="AK246" i="2" s="1"/>
  <c r="AL246" i="2" s="1"/>
  <c r="AM246" i="2" s="1"/>
  <c r="AN246" i="2" s="1"/>
  <c r="AO246" i="2" s="1"/>
  <c r="AF138" i="2"/>
  <c r="AG138" i="2" s="1"/>
  <c r="AH138" i="2" s="1"/>
  <c r="AI138" i="2" s="1"/>
  <c r="AJ138" i="2" s="1"/>
  <c r="AK138" i="2" s="1"/>
  <c r="AL138" i="2" s="1"/>
  <c r="AM138" i="2" s="1"/>
  <c r="AN138" i="2" s="1"/>
  <c r="AO138" i="2" s="1"/>
  <c r="AE87" i="2"/>
  <c r="AF87" i="2" s="1"/>
  <c r="AG87" i="2" s="1"/>
  <c r="AH87" i="2" s="1"/>
  <c r="AI87" i="2" s="1"/>
  <c r="AJ87" i="2" s="1"/>
  <c r="AK87" i="2" s="1"/>
  <c r="AL87" i="2" s="1"/>
  <c r="AM87" i="2" s="1"/>
  <c r="AN87" i="2" s="1"/>
  <c r="AO87" i="2" s="1"/>
  <c r="AE185" i="2"/>
  <c r="AF185" i="2" s="1"/>
  <c r="AG185" i="2" s="1"/>
  <c r="AH185" i="2" s="1"/>
  <c r="AI185" i="2" s="1"/>
  <c r="AJ185" i="2" s="1"/>
  <c r="AK185" i="2" s="1"/>
  <c r="AL185" i="2" s="1"/>
  <c r="AM185" i="2" s="1"/>
  <c r="AN185" i="2" s="1"/>
  <c r="AO185" i="2" s="1"/>
  <c r="AE74" i="2"/>
  <c r="AF74" i="2" s="1"/>
  <c r="AG74" i="2" s="1"/>
  <c r="AH74" i="2" s="1"/>
  <c r="AI74" i="2" s="1"/>
  <c r="AJ74" i="2" s="1"/>
  <c r="AK74" i="2" s="1"/>
  <c r="AL74" i="2" s="1"/>
  <c r="AM74" i="2" s="1"/>
  <c r="AN74" i="2" s="1"/>
  <c r="AO74" i="2" s="1"/>
  <c r="AE168" i="2"/>
  <c r="AF168" i="2" s="1"/>
  <c r="AG168" i="2" s="1"/>
  <c r="AH168" i="2" s="1"/>
  <c r="AI168" i="2" s="1"/>
  <c r="AJ168" i="2" s="1"/>
  <c r="AK168" i="2" s="1"/>
  <c r="AL168" i="2" s="1"/>
  <c r="AM168" i="2" s="1"/>
  <c r="AN168" i="2" s="1"/>
  <c r="AO168" i="2" s="1"/>
  <c r="AE52" i="2"/>
  <c r="AF52" i="2" s="1"/>
  <c r="AG52" i="2" s="1"/>
  <c r="AH52" i="2" s="1"/>
  <c r="AI52" i="2" s="1"/>
  <c r="AJ52" i="2" s="1"/>
  <c r="AK52" i="2" s="1"/>
  <c r="AL52" i="2" s="1"/>
  <c r="AM52" i="2" s="1"/>
  <c r="AN52" i="2" s="1"/>
  <c r="AO52" i="2" s="1"/>
  <c r="AE25" i="2"/>
  <c r="AF25" i="2" s="1"/>
  <c r="AG25" i="2" s="1"/>
  <c r="AH25" i="2" s="1"/>
  <c r="AI25" i="2" s="1"/>
  <c r="AJ25" i="2" s="1"/>
  <c r="AK25" i="2" s="1"/>
  <c r="AL25" i="2" s="1"/>
  <c r="AM25" i="2" s="1"/>
  <c r="AN25" i="2" s="1"/>
  <c r="AO25" i="2" s="1"/>
  <c r="AE104" i="2"/>
  <c r="AF104" i="2" s="1"/>
  <c r="AG104" i="2" s="1"/>
  <c r="AH104" i="2" s="1"/>
  <c r="AI104" i="2" s="1"/>
  <c r="AJ104" i="2" s="1"/>
  <c r="AK104" i="2" s="1"/>
  <c r="AL104" i="2" s="1"/>
  <c r="AM104" i="2" s="1"/>
  <c r="AN104" i="2" s="1"/>
  <c r="AO104" i="2" s="1"/>
  <c r="AE176" i="2"/>
  <c r="AF176" i="2" s="1"/>
  <c r="AG176" i="2" s="1"/>
  <c r="AH176" i="2" s="1"/>
  <c r="AI176" i="2" s="1"/>
  <c r="AJ176" i="2" s="1"/>
  <c r="AK176" i="2" s="1"/>
  <c r="AL176" i="2" s="1"/>
  <c r="AM176" i="2" s="1"/>
  <c r="AN176" i="2" s="1"/>
  <c r="AO176" i="2" s="1"/>
  <c r="AE117" i="2"/>
  <c r="AF117" i="2" s="1"/>
  <c r="AG117" i="2" s="1"/>
  <c r="AH117" i="2" s="1"/>
  <c r="AI117" i="2" s="1"/>
  <c r="AJ117" i="2" s="1"/>
  <c r="AK117" i="2" s="1"/>
  <c r="AL117" i="2" s="1"/>
  <c r="AM117" i="2" s="1"/>
  <c r="AN117" i="2" s="1"/>
  <c r="AO117" i="2" s="1"/>
  <c r="AE66" i="2"/>
  <c r="AF66" i="2" s="1"/>
  <c r="AG66" i="2" s="1"/>
  <c r="AH66" i="2" s="1"/>
  <c r="AI66" i="2" s="1"/>
  <c r="AJ66" i="2" s="1"/>
  <c r="AK66" i="2" s="1"/>
  <c r="AL66" i="2" s="1"/>
  <c r="AM66" i="2" s="1"/>
  <c r="AN66" i="2" s="1"/>
  <c r="AO66" i="2" s="1"/>
  <c r="AE98" i="2"/>
  <c r="AF98" i="2" s="1"/>
  <c r="AG98" i="2" s="1"/>
  <c r="AH98" i="2" s="1"/>
  <c r="AI98" i="2" s="1"/>
  <c r="AJ98" i="2" s="1"/>
  <c r="AK98" i="2" s="1"/>
  <c r="AL98" i="2" s="1"/>
  <c r="AM98" i="2" s="1"/>
  <c r="AN98" i="2" s="1"/>
  <c r="AO98" i="2" s="1"/>
  <c r="AE173" i="2"/>
  <c r="AF173" i="2" s="1"/>
  <c r="AG173" i="2" s="1"/>
  <c r="AH173" i="2" s="1"/>
  <c r="AI173" i="2" s="1"/>
  <c r="AJ173" i="2" s="1"/>
  <c r="AK173" i="2" s="1"/>
  <c r="AL173" i="2" s="1"/>
  <c r="AM173" i="2" s="1"/>
  <c r="AN173" i="2" s="1"/>
  <c r="AO173" i="2" s="1"/>
  <c r="AE63" i="2"/>
  <c r="AF63" i="2" s="1"/>
  <c r="AG63" i="2" s="1"/>
  <c r="AH63" i="2" s="1"/>
  <c r="AI63" i="2" s="1"/>
  <c r="AJ63" i="2" s="1"/>
  <c r="AK63" i="2" s="1"/>
  <c r="AL63" i="2" s="1"/>
  <c r="AM63" i="2" s="1"/>
  <c r="AN63" i="2" s="1"/>
  <c r="AO63" i="2" s="1"/>
  <c r="AE211" i="2"/>
  <c r="AF211" i="2" s="1"/>
  <c r="AG211" i="2" s="1"/>
  <c r="AH211" i="2" s="1"/>
  <c r="AI211" i="2" s="1"/>
  <c r="AJ211" i="2" s="1"/>
  <c r="AK211" i="2" s="1"/>
  <c r="AL211" i="2" s="1"/>
  <c r="AM211" i="2" s="1"/>
  <c r="AN211" i="2" s="1"/>
  <c r="AO211" i="2" s="1"/>
  <c r="AE252" i="2"/>
  <c r="AF252" i="2" s="1"/>
  <c r="AG252" i="2" s="1"/>
  <c r="AH252" i="2" s="1"/>
  <c r="AI252" i="2" s="1"/>
  <c r="AJ252" i="2" s="1"/>
  <c r="AK252" i="2" s="1"/>
  <c r="AL252" i="2" s="1"/>
  <c r="AM252" i="2" s="1"/>
  <c r="AN252" i="2" s="1"/>
  <c r="AO252" i="2" s="1"/>
  <c r="AE160" i="2"/>
  <c r="AF160" i="2" s="1"/>
  <c r="AG160" i="2" s="1"/>
  <c r="AH160" i="2" s="1"/>
  <c r="AI160" i="2" s="1"/>
  <c r="AJ160" i="2" s="1"/>
  <c r="AK160" i="2" s="1"/>
  <c r="AL160" i="2" s="1"/>
  <c r="AM160" i="2" s="1"/>
  <c r="AN160" i="2" s="1"/>
  <c r="AO160" i="2" s="1"/>
  <c r="AE240" i="2"/>
  <c r="AF240" i="2" s="1"/>
  <c r="AG240" i="2" s="1"/>
  <c r="AH240" i="2" s="1"/>
  <c r="AI240" i="2" s="1"/>
  <c r="AJ240" i="2" s="1"/>
  <c r="AK240" i="2" s="1"/>
  <c r="AL240" i="2" s="1"/>
  <c r="AM240" i="2" s="1"/>
  <c r="AN240" i="2" s="1"/>
  <c r="AO240" i="2" s="1"/>
  <c r="AE60" i="2"/>
  <c r="AF60" i="2" s="1"/>
  <c r="AG60" i="2" s="1"/>
  <c r="AH60" i="2" s="1"/>
  <c r="AI60" i="2" s="1"/>
  <c r="AJ60" i="2" s="1"/>
  <c r="AK60" i="2" s="1"/>
  <c r="AL60" i="2" s="1"/>
  <c r="AM60" i="2" s="1"/>
  <c r="AN60" i="2" s="1"/>
  <c r="AO60" i="2" s="1"/>
  <c r="AE243" i="2"/>
  <c r="AF243" i="2" s="1"/>
  <c r="AG243" i="2" s="1"/>
  <c r="AH243" i="2" s="1"/>
  <c r="AI243" i="2" s="1"/>
  <c r="AJ243" i="2" s="1"/>
  <c r="AK243" i="2" s="1"/>
  <c r="AL243" i="2" s="1"/>
  <c r="AM243" i="2" s="1"/>
  <c r="AN243" i="2" s="1"/>
  <c r="AO243" i="2" s="1"/>
  <c r="AE167" i="2"/>
  <c r="AF167" i="2" s="1"/>
  <c r="AG167" i="2" s="1"/>
  <c r="AH167" i="2" s="1"/>
  <c r="AI167" i="2" s="1"/>
  <c r="AJ167" i="2" s="1"/>
  <c r="AK167" i="2" s="1"/>
  <c r="AL167" i="2" s="1"/>
  <c r="AM167" i="2" s="1"/>
  <c r="AN167" i="2" s="1"/>
  <c r="AO167" i="2" s="1"/>
  <c r="AE6" i="2"/>
  <c r="AF6" i="2" s="1"/>
  <c r="AG6" i="2" s="1"/>
  <c r="AH6" i="2" s="1"/>
  <c r="AI6" i="2" s="1"/>
  <c r="AJ6" i="2" s="1"/>
  <c r="AK6" i="2" s="1"/>
  <c r="AL6" i="2" s="1"/>
  <c r="AM6" i="2" s="1"/>
  <c r="AN6" i="2" s="1"/>
  <c r="AO6" i="2" s="1"/>
  <c r="AE202" i="2"/>
  <c r="AF202" i="2" s="1"/>
  <c r="AG202" i="2" s="1"/>
  <c r="AH202" i="2" s="1"/>
  <c r="AI202" i="2" s="1"/>
  <c r="AJ202" i="2" s="1"/>
  <c r="AK202" i="2" s="1"/>
  <c r="AL202" i="2" s="1"/>
  <c r="AM202" i="2" s="1"/>
  <c r="AN202" i="2" s="1"/>
  <c r="AO202" i="2" s="1"/>
  <c r="AE55" i="2"/>
  <c r="AF55" i="2" s="1"/>
  <c r="AG55" i="2" s="1"/>
  <c r="AH55" i="2" s="1"/>
  <c r="AI55" i="2" s="1"/>
  <c r="AJ55" i="2" s="1"/>
  <c r="AK55" i="2" s="1"/>
  <c r="AL55" i="2" s="1"/>
  <c r="AM55" i="2" s="1"/>
  <c r="AN55" i="2" s="1"/>
  <c r="AO55" i="2" s="1"/>
  <c r="AE70" i="2"/>
  <c r="AF70" i="2" s="1"/>
  <c r="AG70" i="2" s="1"/>
  <c r="AH70" i="2" s="1"/>
  <c r="AI70" i="2" s="1"/>
  <c r="AJ70" i="2" s="1"/>
  <c r="AK70" i="2" s="1"/>
  <c r="AL70" i="2" s="1"/>
  <c r="AM70" i="2" s="1"/>
  <c r="AN70" i="2" s="1"/>
  <c r="AO70" i="2" s="1"/>
  <c r="AE59" i="2"/>
  <c r="AF59" i="2" s="1"/>
  <c r="AG59" i="2" s="1"/>
  <c r="AH59" i="2" s="1"/>
  <c r="AI59" i="2" s="1"/>
  <c r="AJ59" i="2" s="1"/>
  <c r="AK59" i="2" s="1"/>
  <c r="AL59" i="2" s="1"/>
  <c r="AM59" i="2" s="1"/>
  <c r="AN59" i="2" s="1"/>
  <c r="AO59" i="2" s="1"/>
  <c r="AF90" i="2"/>
  <c r="AG90" i="2" s="1"/>
  <c r="AH90" i="2" s="1"/>
  <c r="AI90" i="2" s="1"/>
  <c r="AJ90" i="2" s="1"/>
  <c r="AK90" i="2" s="1"/>
  <c r="AL90" i="2" s="1"/>
  <c r="AM90" i="2" s="1"/>
  <c r="AN90" i="2" s="1"/>
  <c r="AO90" i="2" s="1"/>
  <c r="AE156" i="2"/>
  <c r="AF156" i="2" s="1"/>
  <c r="AG156" i="2" s="1"/>
  <c r="AH156" i="2" s="1"/>
  <c r="AI156" i="2" s="1"/>
  <c r="AJ156" i="2" s="1"/>
  <c r="AK156" i="2" s="1"/>
  <c r="AL156" i="2" s="1"/>
  <c r="AM156" i="2" s="1"/>
  <c r="AN156" i="2" s="1"/>
  <c r="AO156" i="2" s="1"/>
  <c r="AE13" i="2"/>
  <c r="AF13" i="2" s="1"/>
  <c r="AG13" i="2" s="1"/>
  <c r="AH13" i="2" s="1"/>
  <c r="AI13" i="2" s="1"/>
  <c r="AJ13" i="2" s="1"/>
  <c r="AK13" i="2" s="1"/>
  <c r="AL13" i="2" s="1"/>
  <c r="AM13" i="2" s="1"/>
  <c r="AN13" i="2" s="1"/>
  <c r="AO13" i="2" s="1"/>
  <c r="AE99" i="2"/>
  <c r="AF99" i="2" s="1"/>
  <c r="AG99" i="2" s="1"/>
  <c r="AH99" i="2" s="1"/>
  <c r="AI99" i="2" s="1"/>
  <c r="AJ99" i="2" s="1"/>
  <c r="AK99" i="2" s="1"/>
  <c r="AL99" i="2" s="1"/>
  <c r="AM99" i="2" s="1"/>
  <c r="AN99" i="2" s="1"/>
  <c r="AO99" i="2" s="1"/>
  <c r="AE53" i="2"/>
  <c r="AF53" i="2" s="1"/>
  <c r="AG53" i="2" s="1"/>
  <c r="AH53" i="2" s="1"/>
  <c r="AI53" i="2" s="1"/>
  <c r="AJ53" i="2" s="1"/>
  <c r="AK53" i="2" s="1"/>
  <c r="AL53" i="2" s="1"/>
  <c r="AM53" i="2" s="1"/>
  <c r="AN53" i="2" s="1"/>
  <c r="AO53" i="2" s="1"/>
  <c r="AE203" i="2"/>
  <c r="AF203" i="2" s="1"/>
  <c r="AG203" i="2" s="1"/>
  <c r="AH203" i="2" s="1"/>
  <c r="AI203" i="2" s="1"/>
  <c r="AJ203" i="2" s="1"/>
  <c r="AK203" i="2" s="1"/>
  <c r="AL203" i="2" s="1"/>
  <c r="AM203" i="2" s="1"/>
  <c r="AN203" i="2" s="1"/>
  <c r="AO203" i="2" s="1"/>
  <c r="AE97" i="2"/>
  <c r="AF97" i="2" s="1"/>
  <c r="AG97" i="2" s="1"/>
  <c r="AH97" i="2" s="1"/>
  <c r="AI97" i="2" s="1"/>
  <c r="AJ97" i="2" s="1"/>
  <c r="AK97" i="2" s="1"/>
  <c r="AL97" i="2" s="1"/>
  <c r="AM97" i="2" s="1"/>
  <c r="AN97" i="2" s="1"/>
  <c r="AO97" i="2" s="1"/>
  <c r="AE103" i="2"/>
  <c r="AF103" i="2" s="1"/>
  <c r="AG103" i="2" s="1"/>
  <c r="AH103" i="2" s="1"/>
  <c r="AI103" i="2" s="1"/>
  <c r="AJ103" i="2" s="1"/>
  <c r="AK103" i="2" s="1"/>
  <c r="AL103" i="2" s="1"/>
  <c r="AM103" i="2" s="1"/>
  <c r="AN103" i="2" s="1"/>
  <c r="AO103" i="2" s="1"/>
  <c r="AE15" i="2"/>
  <c r="AF15" i="2" s="1"/>
  <c r="AG15" i="2" s="1"/>
  <c r="AH15" i="2" s="1"/>
  <c r="AI15" i="2" s="1"/>
  <c r="AJ15" i="2" s="1"/>
  <c r="AK15" i="2" s="1"/>
  <c r="AL15" i="2" s="1"/>
  <c r="AM15" i="2" s="1"/>
  <c r="AN15" i="2" s="1"/>
  <c r="AO15" i="2" s="1"/>
  <c r="AE95" i="2"/>
  <c r="AF95" i="2" s="1"/>
  <c r="AG95" i="2" s="1"/>
  <c r="AH95" i="2" s="1"/>
  <c r="AI95" i="2" s="1"/>
  <c r="AJ95" i="2" s="1"/>
  <c r="AK95" i="2" s="1"/>
  <c r="AL95" i="2" s="1"/>
  <c r="AM95" i="2" s="1"/>
  <c r="AN95" i="2" s="1"/>
  <c r="AO95" i="2" s="1"/>
  <c r="AE162" i="2"/>
  <c r="AF162" i="2" s="1"/>
  <c r="AG162" i="2" s="1"/>
  <c r="AH162" i="2" s="1"/>
  <c r="AI162" i="2" s="1"/>
  <c r="AJ162" i="2" s="1"/>
  <c r="AK162" i="2" s="1"/>
  <c r="AL162" i="2" s="1"/>
  <c r="AM162" i="2" s="1"/>
  <c r="AN162" i="2" s="1"/>
  <c r="AO162" i="2" s="1"/>
  <c r="AE49" i="2"/>
  <c r="AF49" i="2" s="1"/>
  <c r="AG49" i="2" s="1"/>
  <c r="AH49" i="2" s="1"/>
  <c r="AI49" i="2" s="1"/>
  <c r="AJ49" i="2" s="1"/>
  <c r="AK49" i="2" s="1"/>
  <c r="AL49" i="2" s="1"/>
  <c r="AM49" i="2" s="1"/>
  <c r="AN49" i="2" s="1"/>
  <c r="AO49" i="2" s="1"/>
  <c r="AE158" i="2"/>
  <c r="AF158" i="2" s="1"/>
  <c r="AG158" i="2" s="1"/>
  <c r="AH158" i="2" s="1"/>
  <c r="AI158" i="2" s="1"/>
  <c r="AJ158" i="2" s="1"/>
  <c r="AK158" i="2" s="1"/>
  <c r="AL158" i="2" s="1"/>
  <c r="AM158" i="2" s="1"/>
  <c r="AN158" i="2" s="1"/>
  <c r="AO158" i="2" s="1"/>
  <c r="AE128" i="2"/>
  <c r="AF128" i="2" s="1"/>
  <c r="AG128" i="2" s="1"/>
  <c r="AH128" i="2" s="1"/>
  <c r="AI128" i="2" s="1"/>
  <c r="AJ128" i="2" s="1"/>
  <c r="AK128" i="2" s="1"/>
  <c r="AL128" i="2" s="1"/>
  <c r="AM128" i="2" s="1"/>
  <c r="AN128" i="2" s="1"/>
  <c r="AO128" i="2" s="1"/>
  <c r="AE109" i="2"/>
  <c r="AF109" i="2" s="1"/>
  <c r="AG109" i="2" s="1"/>
  <c r="AH109" i="2" s="1"/>
  <c r="AI109" i="2" s="1"/>
  <c r="AJ109" i="2" s="1"/>
  <c r="AK109" i="2" s="1"/>
  <c r="AL109" i="2" s="1"/>
  <c r="AM109" i="2" s="1"/>
  <c r="AN109" i="2" s="1"/>
  <c r="AO109" i="2" s="1"/>
  <c r="AE36" i="2"/>
  <c r="AF36" i="2" s="1"/>
  <c r="AG36" i="2" s="1"/>
  <c r="AH36" i="2" s="1"/>
  <c r="AI36" i="2" s="1"/>
  <c r="AJ36" i="2" s="1"/>
  <c r="AK36" i="2" s="1"/>
  <c r="AL36" i="2" s="1"/>
  <c r="AM36" i="2" s="1"/>
  <c r="AN36" i="2" s="1"/>
  <c r="AO36" i="2" s="1"/>
  <c r="AE105" i="2"/>
  <c r="AF105" i="2" s="1"/>
  <c r="AG105" i="2" s="1"/>
  <c r="AH105" i="2" s="1"/>
  <c r="AI105" i="2" s="1"/>
  <c r="AJ105" i="2" s="1"/>
  <c r="AK105" i="2" s="1"/>
  <c r="AL105" i="2" s="1"/>
  <c r="AM105" i="2" s="1"/>
  <c r="AN105" i="2" s="1"/>
  <c r="AO105" i="2" s="1"/>
  <c r="AE14" i="2"/>
  <c r="AF14" i="2" s="1"/>
  <c r="AG14" i="2" s="1"/>
  <c r="AH14" i="2" s="1"/>
  <c r="AI14" i="2" s="1"/>
  <c r="AJ14" i="2" s="1"/>
  <c r="AK14" i="2" s="1"/>
  <c r="AL14" i="2" s="1"/>
  <c r="AM14" i="2" s="1"/>
  <c r="AN14" i="2" s="1"/>
  <c r="AO14" i="2" s="1"/>
  <c r="AE32" i="2"/>
  <c r="AF32" i="2" s="1"/>
  <c r="AG32" i="2" s="1"/>
  <c r="AH32" i="2" s="1"/>
  <c r="AI32" i="2" s="1"/>
  <c r="AJ32" i="2" s="1"/>
  <c r="AK32" i="2" s="1"/>
  <c r="AL32" i="2" s="1"/>
  <c r="AM32" i="2" s="1"/>
  <c r="AN32" i="2" s="1"/>
  <c r="AO32" i="2" s="1"/>
  <c r="AE139" i="2"/>
  <c r="AF139" i="2" s="1"/>
  <c r="AG139" i="2" s="1"/>
  <c r="AH139" i="2" s="1"/>
  <c r="AI139" i="2" s="1"/>
  <c r="AJ139" i="2" s="1"/>
  <c r="AK139" i="2" s="1"/>
  <c r="AL139" i="2" s="1"/>
  <c r="AM139" i="2" s="1"/>
  <c r="AN139" i="2" s="1"/>
  <c r="AO139" i="2" s="1"/>
  <c r="AE148" i="2"/>
  <c r="AF148" i="2" s="1"/>
  <c r="AG148" i="2" s="1"/>
  <c r="AH148" i="2" s="1"/>
  <c r="AI148" i="2" s="1"/>
  <c r="AJ148" i="2" s="1"/>
  <c r="AK148" i="2" s="1"/>
  <c r="AL148" i="2" s="1"/>
  <c r="AM148" i="2" s="1"/>
  <c r="AN148" i="2" s="1"/>
  <c r="AO148" i="2" s="1"/>
  <c r="AE29" i="2"/>
  <c r="AF29" i="2" s="1"/>
  <c r="AG29" i="2" s="1"/>
  <c r="AH29" i="2" s="1"/>
  <c r="AI29" i="2" s="1"/>
  <c r="AJ29" i="2" s="1"/>
  <c r="AK29" i="2" s="1"/>
  <c r="AL29" i="2" s="1"/>
  <c r="AM29" i="2" s="1"/>
  <c r="AN29" i="2" s="1"/>
  <c r="AO29" i="2" s="1"/>
  <c r="AE17" i="2"/>
  <c r="AF17" i="2" s="1"/>
  <c r="AG17" i="2" s="1"/>
  <c r="AH17" i="2" s="1"/>
  <c r="AI17" i="2" s="1"/>
  <c r="AJ17" i="2" s="1"/>
  <c r="AK17" i="2" s="1"/>
  <c r="AL17" i="2" s="1"/>
  <c r="AM17" i="2" s="1"/>
  <c r="AN17" i="2" s="1"/>
  <c r="AO17" i="2" s="1"/>
  <c r="AE242" i="2"/>
  <c r="AF242" i="2" s="1"/>
  <c r="AG242" i="2" s="1"/>
  <c r="AH242" i="2" s="1"/>
  <c r="AI242" i="2" s="1"/>
  <c r="AJ242" i="2" s="1"/>
  <c r="AK242" i="2" s="1"/>
  <c r="AL242" i="2" s="1"/>
  <c r="AM242" i="2" s="1"/>
  <c r="AN242" i="2" s="1"/>
  <c r="AO242" i="2" s="1"/>
  <c r="AE254" i="2"/>
  <c r="AF254" i="2" s="1"/>
  <c r="AG254" i="2" s="1"/>
  <c r="AH254" i="2" s="1"/>
  <c r="AI254" i="2" s="1"/>
  <c r="AJ254" i="2" s="1"/>
  <c r="AK254" i="2" s="1"/>
  <c r="AL254" i="2" s="1"/>
  <c r="AM254" i="2" s="1"/>
  <c r="AN254" i="2" s="1"/>
  <c r="AO254" i="2" s="1"/>
  <c r="AE30" i="2"/>
  <c r="AF30" i="2" s="1"/>
  <c r="AG30" i="2" s="1"/>
  <c r="AH30" i="2" s="1"/>
  <c r="AI30" i="2" s="1"/>
  <c r="AJ30" i="2" s="1"/>
  <c r="AK30" i="2" s="1"/>
  <c r="AL30" i="2" s="1"/>
  <c r="AM30" i="2" s="1"/>
  <c r="AN30" i="2" s="1"/>
  <c r="AO30" i="2" s="1"/>
  <c r="AE259" i="2"/>
  <c r="AF259" i="2" s="1"/>
  <c r="AG259" i="2" s="1"/>
  <c r="AH259" i="2" s="1"/>
  <c r="AI259" i="2" s="1"/>
  <c r="AJ259" i="2" s="1"/>
  <c r="AK259" i="2" s="1"/>
  <c r="AL259" i="2" s="1"/>
  <c r="AM259" i="2" s="1"/>
  <c r="AN259" i="2" s="1"/>
  <c r="AO259" i="2" s="1"/>
  <c r="AE193" i="2"/>
  <c r="AF193" i="2" s="1"/>
  <c r="AG193" i="2" s="1"/>
  <c r="AH193" i="2" s="1"/>
  <c r="AI193" i="2" s="1"/>
  <c r="AJ193" i="2" s="1"/>
  <c r="AK193" i="2" s="1"/>
  <c r="AL193" i="2" s="1"/>
  <c r="AM193" i="2" s="1"/>
  <c r="AN193" i="2" s="1"/>
  <c r="AO193" i="2" s="1"/>
  <c r="AE124" i="2"/>
  <c r="AF124" i="2" s="1"/>
  <c r="AG124" i="2" s="1"/>
  <c r="AH124" i="2" s="1"/>
  <c r="AI124" i="2" s="1"/>
  <c r="AJ124" i="2" s="1"/>
  <c r="AK124" i="2" s="1"/>
  <c r="AL124" i="2" s="1"/>
  <c r="AM124" i="2" s="1"/>
  <c r="AN124" i="2" s="1"/>
  <c r="AO124" i="2" s="1"/>
  <c r="AE51" i="2"/>
  <c r="AF51" i="2" s="1"/>
  <c r="AG51" i="2" s="1"/>
  <c r="AH51" i="2" s="1"/>
  <c r="AI51" i="2" s="1"/>
  <c r="AJ51" i="2" s="1"/>
  <c r="AK51" i="2" s="1"/>
  <c r="AL51" i="2" s="1"/>
  <c r="AM51" i="2" s="1"/>
  <c r="AN51" i="2" s="1"/>
  <c r="AO51" i="2" s="1"/>
  <c r="AE80" i="2"/>
  <c r="AF80" i="2" s="1"/>
  <c r="AG80" i="2" s="1"/>
  <c r="AH80" i="2" s="1"/>
  <c r="AI80" i="2" s="1"/>
  <c r="AJ80" i="2" s="1"/>
  <c r="AK80" i="2" s="1"/>
  <c r="AL80" i="2" s="1"/>
  <c r="AM80" i="2" s="1"/>
  <c r="AN80" i="2" s="1"/>
  <c r="AO80" i="2" s="1"/>
  <c r="AE247" i="2"/>
  <c r="AF247" i="2" s="1"/>
  <c r="AG247" i="2" s="1"/>
  <c r="AH247" i="2" s="1"/>
  <c r="AI247" i="2" s="1"/>
  <c r="AJ247" i="2" s="1"/>
  <c r="AK247" i="2" s="1"/>
  <c r="AL247" i="2" s="1"/>
  <c r="AM247" i="2" s="1"/>
  <c r="AN247" i="2" s="1"/>
  <c r="AO247" i="2" s="1"/>
  <c r="AE195" i="2"/>
  <c r="AF195" i="2" s="1"/>
  <c r="AG195" i="2" s="1"/>
  <c r="AH195" i="2" s="1"/>
  <c r="AI195" i="2" s="1"/>
  <c r="AJ195" i="2" s="1"/>
  <c r="AK195" i="2" s="1"/>
  <c r="AL195" i="2" s="1"/>
  <c r="AM195" i="2" s="1"/>
  <c r="AN195" i="2" s="1"/>
  <c r="AO195" i="2" s="1"/>
  <c r="AE151" i="2"/>
  <c r="AF151" i="2" s="1"/>
  <c r="AG151" i="2" s="1"/>
  <c r="AH151" i="2" s="1"/>
  <c r="AI151" i="2" s="1"/>
  <c r="AJ151" i="2" s="1"/>
  <c r="AK151" i="2" s="1"/>
  <c r="AL151" i="2" s="1"/>
  <c r="AM151" i="2" s="1"/>
  <c r="AN151" i="2" s="1"/>
  <c r="AO151" i="2" s="1"/>
  <c r="AE92" i="2"/>
  <c r="AF92" i="2" s="1"/>
  <c r="AG92" i="2" s="1"/>
  <c r="AH92" i="2" s="1"/>
  <c r="AI92" i="2" s="1"/>
  <c r="AJ92" i="2" s="1"/>
  <c r="AK92" i="2" s="1"/>
  <c r="AL92" i="2" s="1"/>
  <c r="AM92" i="2" s="1"/>
  <c r="AN92" i="2" s="1"/>
  <c r="AO92" i="2" s="1"/>
  <c r="AE35" i="2"/>
  <c r="AF35" i="2" s="1"/>
  <c r="AG35" i="2" s="1"/>
  <c r="AH35" i="2" s="1"/>
  <c r="AI35" i="2" s="1"/>
  <c r="AJ35" i="2" s="1"/>
  <c r="AK35" i="2" s="1"/>
  <c r="AL35" i="2" s="1"/>
  <c r="AM35" i="2" s="1"/>
  <c r="AN35" i="2" s="1"/>
  <c r="AO35" i="2" s="1"/>
  <c r="AE159" i="2"/>
  <c r="AF159" i="2" s="1"/>
  <c r="AG159" i="2" s="1"/>
  <c r="AH159" i="2" s="1"/>
  <c r="AI159" i="2" s="1"/>
  <c r="AJ159" i="2" s="1"/>
  <c r="AK159" i="2" s="1"/>
  <c r="AL159" i="2" s="1"/>
  <c r="AM159" i="2" s="1"/>
  <c r="AN159" i="2" s="1"/>
  <c r="AO159" i="2" s="1"/>
  <c r="AE76" i="2"/>
  <c r="AF76" i="2" s="1"/>
  <c r="AG76" i="2" s="1"/>
  <c r="AH76" i="2" s="1"/>
  <c r="AI76" i="2" s="1"/>
  <c r="AJ76" i="2" s="1"/>
  <c r="AK76" i="2" s="1"/>
  <c r="AL76" i="2" s="1"/>
  <c r="AM76" i="2" s="1"/>
  <c r="AN76" i="2" s="1"/>
  <c r="AO76" i="2" s="1"/>
  <c r="AE154" i="2"/>
  <c r="AF154" i="2" s="1"/>
  <c r="AG154" i="2" s="1"/>
  <c r="AH154" i="2" s="1"/>
  <c r="AI154" i="2" s="1"/>
  <c r="AJ154" i="2" s="1"/>
  <c r="AK154" i="2" s="1"/>
  <c r="AL154" i="2" s="1"/>
  <c r="AM154" i="2" s="1"/>
  <c r="AN154" i="2" s="1"/>
  <c r="AO154" i="2" s="1"/>
  <c r="AE150" i="2"/>
  <c r="AF150" i="2" s="1"/>
  <c r="AG150" i="2" s="1"/>
  <c r="AH150" i="2" s="1"/>
  <c r="AI150" i="2" s="1"/>
  <c r="AJ150" i="2" s="1"/>
  <c r="AK150" i="2" s="1"/>
  <c r="AL150" i="2" s="1"/>
  <c r="AM150" i="2" s="1"/>
  <c r="AN150" i="2" s="1"/>
  <c r="AO150" i="2" s="1"/>
  <c r="AE77" i="2"/>
  <c r="AF77" i="2" s="1"/>
  <c r="AG77" i="2" s="1"/>
  <c r="AH77" i="2" s="1"/>
  <c r="AI77" i="2" s="1"/>
  <c r="AJ77" i="2" s="1"/>
  <c r="AK77" i="2" s="1"/>
  <c r="AL77" i="2" s="1"/>
  <c r="AM77" i="2" s="1"/>
  <c r="AN77" i="2" s="1"/>
  <c r="AO77" i="2" s="1"/>
  <c r="AE187" i="2"/>
  <c r="AF187" i="2" s="1"/>
  <c r="AG187" i="2" s="1"/>
  <c r="AH187" i="2" s="1"/>
  <c r="AI187" i="2" s="1"/>
  <c r="AJ187" i="2" s="1"/>
  <c r="AK187" i="2" s="1"/>
  <c r="AL187" i="2" s="1"/>
  <c r="AM187" i="2" s="1"/>
  <c r="AN187" i="2" s="1"/>
  <c r="AO187" i="2" s="1"/>
  <c r="AE22" i="2"/>
  <c r="AF22" i="2" s="1"/>
  <c r="AG22" i="2" s="1"/>
  <c r="AH22" i="2" s="1"/>
  <c r="AI22" i="2" s="1"/>
  <c r="AJ22" i="2" s="1"/>
  <c r="AK22" i="2" s="1"/>
  <c r="AL22" i="2" s="1"/>
  <c r="AM22" i="2" s="1"/>
  <c r="AN22" i="2" s="1"/>
  <c r="AO22" i="2" s="1"/>
  <c r="AE54" i="2"/>
  <c r="AF54" i="2" s="1"/>
  <c r="AG54" i="2" s="1"/>
  <c r="AH54" i="2" s="1"/>
  <c r="AI54" i="2" s="1"/>
  <c r="AJ54" i="2" s="1"/>
  <c r="AK54" i="2" s="1"/>
  <c r="AL54" i="2" s="1"/>
  <c r="AM54" i="2" s="1"/>
  <c r="AN54" i="2" s="1"/>
  <c r="AO54" i="2" s="1"/>
  <c r="AE57" i="2"/>
  <c r="AF57" i="2" s="1"/>
  <c r="AG57" i="2" s="1"/>
  <c r="AH57" i="2" s="1"/>
  <c r="AI57" i="2" s="1"/>
  <c r="AJ57" i="2" s="1"/>
  <c r="AK57" i="2" s="1"/>
  <c r="AL57" i="2" s="1"/>
  <c r="AM57" i="2" s="1"/>
  <c r="AN57" i="2" s="1"/>
  <c r="AO57" i="2" s="1"/>
  <c r="AE48" i="2"/>
  <c r="AF48" i="2" s="1"/>
  <c r="AG48" i="2" s="1"/>
  <c r="AH48" i="2" s="1"/>
  <c r="AI48" i="2" s="1"/>
  <c r="AJ48" i="2" s="1"/>
  <c r="AK48" i="2" s="1"/>
  <c r="AL48" i="2" s="1"/>
  <c r="AM48" i="2" s="1"/>
  <c r="AN48" i="2" s="1"/>
  <c r="AO48" i="2" s="1"/>
  <c r="AE8" i="2"/>
  <c r="AF8" i="2" s="1"/>
  <c r="AG8" i="2" s="1"/>
  <c r="AH8" i="2" s="1"/>
  <c r="AI8" i="2" s="1"/>
  <c r="AJ8" i="2" s="1"/>
  <c r="AK8" i="2" s="1"/>
  <c r="AL8" i="2" s="1"/>
  <c r="AM8" i="2" s="1"/>
  <c r="AN8" i="2" s="1"/>
  <c r="AO8" i="2" s="1"/>
  <c r="AE163" i="2"/>
  <c r="AF163" i="2" s="1"/>
  <c r="AG163" i="2" s="1"/>
  <c r="AH163" i="2" s="1"/>
  <c r="AI163" i="2" s="1"/>
  <c r="AJ163" i="2" s="1"/>
  <c r="AK163" i="2" s="1"/>
  <c r="AL163" i="2" s="1"/>
  <c r="AM163" i="2" s="1"/>
  <c r="AN163" i="2" s="1"/>
  <c r="AO163" i="2" s="1"/>
  <c r="AE12" i="2"/>
  <c r="AF12" i="2" s="1"/>
  <c r="AG12" i="2" s="1"/>
  <c r="AH12" i="2" s="1"/>
  <c r="AI12" i="2" s="1"/>
  <c r="AJ12" i="2" s="1"/>
  <c r="AK12" i="2" s="1"/>
  <c r="AL12" i="2" s="1"/>
  <c r="AM12" i="2" s="1"/>
  <c r="AN12" i="2" s="1"/>
  <c r="AO12" i="2" s="1"/>
  <c r="AE241" i="2"/>
  <c r="AF241" i="2" s="1"/>
  <c r="AG241" i="2" s="1"/>
  <c r="AH241" i="2" s="1"/>
  <c r="AI241" i="2" s="1"/>
  <c r="AJ241" i="2" s="1"/>
  <c r="AK241" i="2" s="1"/>
  <c r="AL241" i="2" s="1"/>
  <c r="AM241" i="2" s="1"/>
  <c r="AN241" i="2" s="1"/>
  <c r="AO241" i="2" s="1"/>
  <c r="AE192" i="2"/>
  <c r="AF192" i="2" s="1"/>
  <c r="AG192" i="2" s="1"/>
  <c r="AH192" i="2" s="1"/>
  <c r="AI192" i="2" s="1"/>
  <c r="AJ192" i="2" s="1"/>
  <c r="AK192" i="2" s="1"/>
  <c r="AL192" i="2" s="1"/>
  <c r="AM192" i="2" s="1"/>
  <c r="AN192" i="2" s="1"/>
  <c r="AO192" i="2" s="1"/>
  <c r="AE91" i="2"/>
  <c r="AF91" i="2" s="1"/>
  <c r="AG91" i="2" s="1"/>
  <c r="AH91" i="2" s="1"/>
  <c r="AI91" i="2" s="1"/>
  <c r="AJ91" i="2" s="1"/>
  <c r="AK91" i="2" s="1"/>
  <c r="AL91" i="2" s="1"/>
  <c r="AM91" i="2" s="1"/>
  <c r="AN91" i="2" s="1"/>
  <c r="AO91" i="2" s="1"/>
  <c r="AE126" i="2"/>
  <c r="AF126" i="2" s="1"/>
  <c r="AG126" i="2" s="1"/>
  <c r="AH126" i="2" s="1"/>
  <c r="AI126" i="2" s="1"/>
  <c r="AJ126" i="2" s="1"/>
  <c r="AK126" i="2" s="1"/>
  <c r="AL126" i="2" s="1"/>
  <c r="AM126" i="2" s="1"/>
  <c r="AN126" i="2" s="1"/>
  <c r="AO126" i="2" s="1"/>
  <c r="AE250" i="2"/>
  <c r="AF250" i="2" s="1"/>
  <c r="AG250" i="2" s="1"/>
  <c r="AH250" i="2" s="1"/>
  <c r="AI250" i="2" s="1"/>
  <c r="AJ250" i="2" s="1"/>
  <c r="AK250" i="2" s="1"/>
  <c r="AL250" i="2" s="1"/>
  <c r="AM250" i="2" s="1"/>
  <c r="AN250" i="2" s="1"/>
  <c r="AO250" i="2" s="1"/>
  <c r="AE89" i="2"/>
  <c r="AF89" i="2" s="1"/>
  <c r="AG89" i="2" s="1"/>
  <c r="AH89" i="2" s="1"/>
  <c r="AI89" i="2" s="1"/>
  <c r="AJ89" i="2" s="1"/>
  <c r="AK89" i="2" s="1"/>
  <c r="AL89" i="2" s="1"/>
  <c r="AM89" i="2" s="1"/>
  <c r="AN89" i="2" s="1"/>
  <c r="AO89" i="2" s="1"/>
  <c r="AE9" i="2"/>
  <c r="AF9" i="2" s="1"/>
  <c r="AG9" i="2" s="1"/>
  <c r="AH9" i="2" s="1"/>
  <c r="AI9" i="2" s="1"/>
  <c r="AJ9" i="2" s="1"/>
  <c r="AK9" i="2" s="1"/>
  <c r="AL9" i="2" s="1"/>
  <c r="AM9" i="2" s="1"/>
  <c r="AN9" i="2" s="1"/>
  <c r="AO9" i="2" s="1"/>
  <c r="AE191" i="2"/>
  <c r="AF191" i="2" s="1"/>
  <c r="AG191" i="2" s="1"/>
  <c r="AH191" i="2" s="1"/>
  <c r="AI191" i="2" s="1"/>
  <c r="AJ191" i="2" s="1"/>
  <c r="AK191" i="2" s="1"/>
  <c r="AL191" i="2" s="1"/>
  <c r="AM191" i="2" s="1"/>
  <c r="AN191" i="2" s="1"/>
  <c r="AO191" i="2" s="1"/>
  <c r="AE260" i="2"/>
  <c r="AF260" i="2" s="1"/>
  <c r="AG260" i="2" s="1"/>
  <c r="AH260" i="2" s="1"/>
  <c r="AI260" i="2" s="1"/>
  <c r="AJ260" i="2" s="1"/>
  <c r="AK260" i="2" s="1"/>
  <c r="AL260" i="2" s="1"/>
  <c r="AM260" i="2" s="1"/>
  <c r="AN260" i="2" s="1"/>
  <c r="AO260" i="2" s="1"/>
  <c r="AE174" i="2"/>
  <c r="AF174" i="2" s="1"/>
  <c r="AG174" i="2" s="1"/>
  <c r="AH174" i="2" s="1"/>
  <c r="AI174" i="2" s="1"/>
  <c r="AJ174" i="2" s="1"/>
  <c r="AK174" i="2" s="1"/>
  <c r="AL174" i="2" s="1"/>
  <c r="AM174" i="2" s="1"/>
  <c r="AN174" i="2" s="1"/>
  <c r="AO174" i="2" s="1"/>
  <c r="AE37" i="2"/>
  <c r="AF37" i="2" s="1"/>
  <c r="AG37" i="2" s="1"/>
  <c r="AH37" i="2" s="1"/>
  <c r="AI37" i="2" s="1"/>
  <c r="AJ37" i="2" s="1"/>
  <c r="AK37" i="2" s="1"/>
  <c r="AL37" i="2" s="1"/>
  <c r="AM37" i="2" s="1"/>
  <c r="AN37" i="2" s="1"/>
  <c r="AO37" i="2" s="1"/>
  <c r="AE69" i="2"/>
  <c r="AF69" i="2" s="1"/>
  <c r="AG69" i="2" s="1"/>
  <c r="AH69" i="2" s="1"/>
  <c r="AI69" i="2" s="1"/>
  <c r="AJ69" i="2" s="1"/>
  <c r="AK69" i="2" s="1"/>
  <c r="AL69" i="2" s="1"/>
  <c r="AM69" i="2" s="1"/>
  <c r="AN69" i="2" s="1"/>
  <c r="AO69" i="2" s="1"/>
  <c r="AE201" i="2"/>
  <c r="AF201" i="2" s="1"/>
  <c r="AG201" i="2" s="1"/>
  <c r="AH201" i="2" s="1"/>
  <c r="AI201" i="2" s="1"/>
  <c r="AJ201" i="2" s="1"/>
  <c r="AK201" i="2" s="1"/>
  <c r="AL201" i="2" s="1"/>
  <c r="AM201" i="2" s="1"/>
  <c r="AN201" i="2" s="1"/>
  <c r="AO201" i="2" s="1"/>
  <c r="AE113" i="2"/>
  <c r="AF113" i="2" s="1"/>
  <c r="AG113" i="2" s="1"/>
  <c r="AH113" i="2" s="1"/>
  <c r="AI113" i="2" s="1"/>
  <c r="AJ113" i="2" s="1"/>
  <c r="AK113" i="2" s="1"/>
  <c r="AL113" i="2" s="1"/>
  <c r="AM113" i="2" s="1"/>
  <c r="AN113" i="2" s="1"/>
  <c r="AO113" i="2" s="1"/>
  <c r="AE119" i="2"/>
  <c r="AF119" i="2" s="1"/>
  <c r="AG119" i="2" s="1"/>
  <c r="AH119" i="2" s="1"/>
  <c r="AI119" i="2" s="1"/>
  <c r="AJ119" i="2" s="1"/>
  <c r="AK119" i="2" s="1"/>
  <c r="AL119" i="2" s="1"/>
  <c r="AM119" i="2" s="1"/>
  <c r="AN119" i="2" s="1"/>
  <c r="AO119" i="2" s="1"/>
  <c r="AE42" i="2"/>
  <c r="AF42" i="2" s="1"/>
  <c r="AG42" i="2" s="1"/>
  <c r="AH42" i="2" s="1"/>
  <c r="AI42" i="2" s="1"/>
  <c r="AJ42" i="2" s="1"/>
  <c r="AK42" i="2" s="1"/>
  <c r="AL42" i="2" s="1"/>
  <c r="AM42" i="2" s="1"/>
  <c r="AN42" i="2" s="1"/>
  <c r="AO42" i="2" s="1"/>
  <c r="AE33" i="2"/>
  <c r="AF33" i="2" s="1"/>
  <c r="AG33" i="2" s="1"/>
  <c r="AH33" i="2" s="1"/>
  <c r="AI33" i="2" s="1"/>
  <c r="AJ33" i="2" s="1"/>
  <c r="AK33" i="2" s="1"/>
  <c r="AL33" i="2" s="1"/>
  <c r="AM33" i="2" s="1"/>
  <c r="AN33" i="2" s="1"/>
  <c r="AO33" i="2" s="1"/>
  <c r="AE112" i="2"/>
  <c r="AF112" i="2" s="1"/>
  <c r="AG112" i="2" s="1"/>
  <c r="AH112" i="2" s="1"/>
  <c r="AI112" i="2" s="1"/>
  <c r="AJ112" i="2" s="1"/>
  <c r="AK112" i="2" s="1"/>
  <c r="AL112" i="2" s="1"/>
  <c r="AM112" i="2" s="1"/>
  <c r="AN112" i="2" s="1"/>
  <c r="AO112" i="2" s="1"/>
  <c r="AE58" i="2"/>
  <c r="AF58" i="2" s="1"/>
  <c r="AG58" i="2" s="1"/>
  <c r="AH58" i="2" s="1"/>
  <c r="AI58" i="2" s="1"/>
  <c r="AJ58" i="2" s="1"/>
  <c r="AK58" i="2" s="1"/>
  <c r="AL58" i="2" s="1"/>
  <c r="AM58" i="2" s="1"/>
  <c r="AN58" i="2" s="1"/>
  <c r="AO58" i="2" s="1"/>
  <c r="AE164" i="2"/>
  <c r="AF164" i="2" s="1"/>
  <c r="AG164" i="2" s="1"/>
  <c r="AH164" i="2" s="1"/>
  <c r="AI164" i="2" s="1"/>
  <c r="AJ164" i="2" s="1"/>
  <c r="AK164" i="2" s="1"/>
  <c r="AL164" i="2" s="1"/>
  <c r="AM164" i="2" s="1"/>
  <c r="AN164" i="2" s="1"/>
  <c r="AO164" i="2" s="1"/>
  <c r="AE134" i="2"/>
  <c r="AF134" i="2" s="1"/>
  <c r="AG134" i="2" s="1"/>
  <c r="AH134" i="2" s="1"/>
  <c r="AI134" i="2" s="1"/>
  <c r="AJ134" i="2" s="1"/>
  <c r="AK134" i="2" s="1"/>
  <c r="AL134" i="2" s="1"/>
  <c r="AM134" i="2" s="1"/>
  <c r="AN134" i="2" s="1"/>
  <c r="AO134" i="2" s="1"/>
  <c r="AE255" i="2"/>
  <c r="AF255" i="2" s="1"/>
  <c r="AG255" i="2" s="1"/>
  <c r="AH255" i="2" s="1"/>
  <c r="AI255" i="2" s="1"/>
  <c r="AJ255" i="2" s="1"/>
  <c r="AK255" i="2" s="1"/>
  <c r="AL255" i="2" s="1"/>
  <c r="AM255" i="2" s="1"/>
  <c r="AN255" i="2" s="1"/>
  <c r="AO255" i="2" s="1"/>
  <c r="AE199" i="2"/>
  <c r="AF199" i="2" s="1"/>
  <c r="AG199" i="2" s="1"/>
  <c r="AH199" i="2" s="1"/>
  <c r="AI199" i="2" s="1"/>
  <c r="AJ199" i="2" s="1"/>
  <c r="AK199" i="2" s="1"/>
  <c r="AL199" i="2" s="1"/>
  <c r="AM199" i="2" s="1"/>
  <c r="AN199" i="2" s="1"/>
  <c r="AO199" i="2" s="1"/>
  <c r="AE143" i="2"/>
  <c r="AF143" i="2" s="1"/>
  <c r="AG143" i="2" s="1"/>
  <c r="AH143" i="2" s="1"/>
  <c r="AI143" i="2" s="1"/>
  <c r="AJ143" i="2" s="1"/>
  <c r="AK143" i="2" s="1"/>
  <c r="AL143" i="2" s="1"/>
  <c r="AM143" i="2" s="1"/>
  <c r="AN143" i="2" s="1"/>
  <c r="AO143" i="2" s="1"/>
  <c r="AE26" i="2"/>
  <c r="AF26" i="2" s="1"/>
  <c r="AG26" i="2" s="1"/>
  <c r="AH26" i="2" s="1"/>
  <c r="AI26" i="2" s="1"/>
  <c r="AJ26" i="2" s="1"/>
  <c r="AK26" i="2" s="1"/>
  <c r="AL26" i="2" s="1"/>
  <c r="AM26" i="2" s="1"/>
  <c r="AN26" i="2" s="1"/>
  <c r="AO26" i="2" s="1"/>
  <c r="AE61" i="2"/>
  <c r="AF61" i="2" s="1"/>
  <c r="AG61" i="2" s="1"/>
  <c r="AH61" i="2" s="1"/>
  <c r="AI61" i="2" s="1"/>
  <c r="AJ61" i="2" s="1"/>
  <c r="AK61" i="2" s="1"/>
  <c r="AL61" i="2" s="1"/>
  <c r="AM61" i="2" s="1"/>
  <c r="AN61" i="2" s="1"/>
  <c r="AO61" i="2" s="1"/>
  <c r="AE251" i="2"/>
  <c r="AF251" i="2" s="1"/>
  <c r="AG251" i="2" s="1"/>
  <c r="AH251" i="2" s="1"/>
  <c r="AI251" i="2" s="1"/>
  <c r="AJ251" i="2" s="1"/>
  <c r="AK251" i="2" s="1"/>
  <c r="AL251" i="2" s="1"/>
  <c r="AM251" i="2" s="1"/>
  <c r="AN251" i="2" s="1"/>
  <c r="AO251" i="2" s="1"/>
  <c r="AE157" i="2"/>
  <c r="AF157" i="2" s="1"/>
  <c r="AG157" i="2" s="1"/>
  <c r="AH157" i="2" s="1"/>
  <c r="AI157" i="2" s="1"/>
  <c r="AJ157" i="2" s="1"/>
  <c r="AK157" i="2" s="1"/>
  <c r="AL157" i="2" s="1"/>
  <c r="AM157" i="2" s="1"/>
  <c r="AN157" i="2" s="1"/>
  <c r="AO157" i="2" s="1"/>
  <c r="AE18" i="2"/>
  <c r="AF18" i="2" s="1"/>
  <c r="AG18" i="2" s="1"/>
  <c r="AH18" i="2" s="1"/>
  <c r="AI18" i="2" s="1"/>
  <c r="AJ18" i="2" s="1"/>
  <c r="AK18" i="2" s="1"/>
  <c r="AL18" i="2" s="1"/>
  <c r="AM18" i="2" s="1"/>
  <c r="AN18" i="2" s="1"/>
  <c r="AO18" i="2" s="1"/>
  <c r="AE147" i="2"/>
  <c r="AF147" i="2" s="1"/>
  <c r="AG147" i="2" s="1"/>
  <c r="AH147" i="2" s="1"/>
  <c r="AI147" i="2" s="1"/>
  <c r="AJ147" i="2" s="1"/>
  <c r="AK147" i="2" s="1"/>
  <c r="AL147" i="2" s="1"/>
  <c r="AM147" i="2" s="1"/>
  <c r="AN147" i="2" s="1"/>
  <c r="AO147" i="2" s="1"/>
  <c r="AE21" i="2"/>
  <c r="AF21" i="2" s="1"/>
  <c r="AG21" i="2" s="1"/>
  <c r="AH21" i="2" s="1"/>
  <c r="AI21" i="2" s="1"/>
  <c r="AJ21" i="2" s="1"/>
  <c r="AK21" i="2" s="1"/>
  <c r="AL21" i="2" s="1"/>
  <c r="AM21" i="2" s="1"/>
  <c r="AN21" i="2" s="1"/>
  <c r="AO21" i="2" s="1"/>
  <c r="AE73" i="2"/>
  <c r="AF73" i="2" s="1"/>
  <c r="AG73" i="2" s="1"/>
  <c r="AH73" i="2" s="1"/>
  <c r="AI73" i="2" s="1"/>
  <c r="AJ73" i="2" s="1"/>
  <c r="AK73" i="2" s="1"/>
  <c r="AL73" i="2" s="1"/>
  <c r="AM73" i="2" s="1"/>
  <c r="AN73" i="2" s="1"/>
  <c r="AO73" i="2" s="1"/>
  <c r="AD144" i="2" l="1"/>
  <c r="AE144" i="2" l="1"/>
  <c r="AF144" i="2" s="1"/>
  <c r="AG144" i="2" s="1"/>
  <c r="AH144" i="2" s="1"/>
  <c r="AI144" i="2" s="1"/>
  <c r="AJ144" i="2" s="1"/>
  <c r="AK144" i="2" s="1"/>
  <c r="AL144" i="2" s="1"/>
  <c r="AM144" i="2" s="1"/>
  <c r="AN144" i="2" s="1"/>
  <c r="AO144" i="2" s="1"/>
</calcChain>
</file>

<file path=xl/sharedStrings.xml><?xml version="1.0" encoding="utf-8"?>
<sst xmlns="http://schemas.openxmlformats.org/spreadsheetml/2006/main" count="10414" uniqueCount="342">
  <si>
    <t>Sample</t>
  </si>
  <si>
    <t>Pan</t>
  </si>
  <si>
    <t>Sieved Sample Weight (grams)</t>
  </si>
  <si>
    <t>Sieved Weight (grams)</t>
  </si>
  <si>
    <t>Sieve Date</t>
  </si>
  <si>
    <t>8/1/2013</t>
  </si>
  <si>
    <t>8/8/2013</t>
  </si>
  <si>
    <t>Unknown</t>
  </si>
  <si>
    <t>Alluvium</t>
  </si>
  <si>
    <t>Percent Finer By Weight</t>
  </si>
  <si>
    <t>Weight Percent Of Sample Retained</t>
  </si>
  <si>
    <t>Pre-Sieve Weight (grams)</t>
  </si>
  <si>
    <t>1.18 mm</t>
  </si>
  <si>
    <t>0.85 mm</t>
  </si>
  <si>
    <t>0.60 mm</t>
  </si>
  <si>
    <t>0.50 mm</t>
  </si>
  <si>
    <t>0.425 mm</t>
  </si>
  <si>
    <t>0.30 mm</t>
  </si>
  <si>
    <t>0.25 mm</t>
  </si>
  <si>
    <t>0.21 mm</t>
  </si>
  <si>
    <t>0.15 mm</t>
  </si>
  <si>
    <t>0.125 mm</t>
  </si>
  <si>
    <t>0.106 mm</t>
  </si>
  <si>
    <t>&gt;70</t>
  </si>
  <si>
    <t>30-70</t>
  </si>
  <si>
    <t>&lt;30</t>
  </si>
  <si>
    <t>30-70?</t>
  </si>
  <si>
    <t>NA</t>
  </si>
  <si>
    <t>&lt;30?</t>
  </si>
  <si>
    <t>?</t>
  </si>
  <si>
    <t>≥70</t>
  </si>
  <si>
    <t>&gt;70?</t>
  </si>
  <si>
    <t>≤30</t>
  </si>
  <si>
    <t>100?</t>
  </si>
  <si>
    <r>
      <rPr>
        <sz val="11"/>
        <color theme="1"/>
        <rFont val="Calibri"/>
        <family val="2"/>
      </rPr>
      <t>&gt;</t>
    </r>
    <r>
      <rPr>
        <sz val="11"/>
        <color theme="1"/>
        <rFont val="Calibri"/>
        <family val="2"/>
        <scheme val="minor"/>
      </rPr>
      <t>70</t>
    </r>
  </si>
  <si>
    <t xml:space="preserve">Estimated Percent Aggregates From Photomicrograph </t>
  </si>
  <si>
    <t>Click Here to Go Back to Sieve Data</t>
  </si>
  <si>
    <t>Click Here to View Photomicrographs</t>
  </si>
  <si>
    <t>HFSC-2012-001</t>
  </si>
  <si>
    <t>HFSC-2012-002</t>
  </si>
  <si>
    <t>HFSC-2012-003</t>
  </si>
  <si>
    <t>HFSC-2012-004</t>
  </si>
  <si>
    <t>HFSC-2012-005</t>
  </si>
  <si>
    <t>HFSC-2012-006</t>
  </si>
  <si>
    <t>HFSC-2012-007</t>
  </si>
  <si>
    <t>HFSC-2012-008</t>
  </si>
  <si>
    <t>HFSC-2012-010</t>
  </si>
  <si>
    <t>HFSC-2012-011</t>
  </si>
  <si>
    <t>HFSC-2012-012</t>
  </si>
  <si>
    <t>HFSC-2012-013</t>
  </si>
  <si>
    <t>HFSC-2012-014</t>
  </si>
  <si>
    <t>HFSC-2012-015</t>
  </si>
  <si>
    <t>HFSC-2012-016</t>
  </si>
  <si>
    <t>HFSC-2012-017</t>
  </si>
  <si>
    <t>HFSC-2012-018</t>
  </si>
  <si>
    <t>HFSC-2012-019</t>
  </si>
  <si>
    <t>HFSC-2012-020</t>
  </si>
  <si>
    <t>HFSC-2012-021</t>
  </si>
  <si>
    <t>HFSC-2012-022</t>
  </si>
  <si>
    <t>HFSC-2012-023</t>
  </si>
  <si>
    <t>HFSC-2012-024</t>
  </si>
  <si>
    <t>HFSC-2012-025</t>
  </si>
  <si>
    <t>HFSC-2012-026</t>
  </si>
  <si>
    <t>HFSC-2012-027</t>
  </si>
  <si>
    <t>HFSC-2012-028</t>
  </si>
  <si>
    <t>HFSC-2012-029</t>
  </si>
  <si>
    <t>HFSC-2012-030</t>
  </si>
  <si>
    <t>HFSC-2012-031</t>
  </si>
  <si>
    <t>HFSC-2012-031-Duplicate</t>
  </si>
  <si>
    <t>HFSC-2012-032</t>
  </si>
  <si>
    <t>HFSC-2012-035</t>
  </si>
  <si>
    <t>HFSC-2012-036</t>
  </si>
  <si>
    <t>HFSC-2012-037</t>
  </si>
  <si>
    <t>HFSC-2012-038</t>
  </si>
  <si>
    <t>HFSC-2012-039</t>
  </si>
  <si>
    <t>HFSC-2012-040</t>
  </si>
  <si>
    <t>HFSC-2012-041</t>
  </si>
  <si>
    <t>HFSC-2012-042</t>
  </si>
  <si>
    <t>HFSC-2012-043</t>
  </si>
  <si>
    <t>HFSC-2012-044</t>
  </si>
  <si>
    <t>HFSC-2012-045</t>
  </si>
  <si>
    <t>HFSC-2012-046</t>
  </si>
  <si>
    <t>HFSC-2012-047</t>
  </si>
  <si>
    <t>HFSC-2012-048</t>
  </si>
  <si>
    <t>HFSC-2012-049</t>
  </si>
  <si>
    <t>HFSC-2012-051</t>
  </si>
  <si>
    <t>HFSC-2012-052</t>
  </si>
  <si>
    <t>HFSC-2012-052-Duplicate</t>
  </si>
  <si>
    <t>HFSC-2012-053</t>
  </si>
  <si>
    <t>HFSC-2012-054</t>
  </si>
  <si>
    <t>HFSC-2012-055</t>
  </si>
  <si>
    <t>HFSC-2012-056</t>
  </si>
  <si>
    <t>HFSC-2012-057</t>
  </si>
  <si>
    <t>HFSC-2012-058</t>
  </si>
  <si>
    <t>HFSC-2012-059</t>
  </si>
  <si>
    <t>HFSC-2012-060</t>
  </si>
  <si>
    <t>HFSC-2012-061</t>
  </si>
  <si>
    <t>HFSC-2012-062</t>
  </si>
  <si>
    <t>HFSC-2012-063</t>
  </si>
  <si>
    <t>HFSC-2012-064</t>
  </si>
  <si>
    <t>HFSC-2012-065</t>
  </si>
  <si>
    <t>HFSC-2012-066</t>
  </si>
  <si>
    <t>HFSC-2012-067</t>
  </si>
  <si>
    <t>HFSC-2012-068</t>
  </si>
  <si>
    <t>HFSC-2012-068-Duplicate</t>
  </si>
  <si>
    <t>HFSC-2012-069</t>
  </si>
  <si>
    <t>HFSC-2012-071</t>
  </si>
  <si>
    <t>HFSC-2012-072</t>
  </si>
  <si>
    <t>HFSC-2013-074</t>
  </si>
  <si>
    <t>HFSC-2013-075</t>
  </si>
  <si>
    <t>HFSC-2013-075-Duplicate</t>
  </si>
  <si>
    <t>HFSC-2013-076</t>
  </si>
  <si>
    <t>HFSC-2013-077</t>
  </si>
  <si>
    <t>HFSC-2013-078</t>
  </si>
  <si>
    <t>HFSC-2013-079</t>
  </si>
  <si>
    <t>HFSC-2013-080</t>
  </si>
  <si>
    <t>HFSC-2013-083</t>
  </si>
  <si>
    <t>HFSC-2013-084</t>
  </si>
  <si>
    <t>HFSC-2013-085</t>
  </si>
  <si>
    <t>HFSC-2013-086</t>
  </si>
  <si>
    <t>HFSC-2013-087</t>
  </si>
  <si>
    <t>HFSC-2013-089</t>
  </si>
  <si>
    <t>HFSC-2013-090</t>
  </si>
  <si>
    <t>HFSC-2013-091</t>
  </si>
  <si>
    <t>HFSC-2013-092</t>
  </si>
  <si>
    <t>HFSC-2013-093</t>
  </si>
  <si>
    <t>HFSC-2013-094</t>
  </si>
  <si>
    <t>HFSC-2013-096</t>
  </si>
  <si>
    <t>HFSC-2013-097</t>
  </si>
  <si>
    <t>HFSC-2013-098</t>
  </si>
  <si>
    <t>HFSC-2013-099</t>
  </si>
  <si>
    <t>HFSC-2013-100</t>
  </si>
  <si>
    <t>HFSC-2013-101</t>
  </si>
  <si>
    <t>HFSC-2013-102</t>
  </si>
  <si>
    <t>HFSC-2013-103</t>
  </si>
  <si>
    <t>HFSC-2013-104</t>
  </si>
  <si>
    <t>HFSC-2013-105</t>
  </si>
  <si>
    <t>HFSC-2013-107</t>
  </si>
  <si>
    <t>HFSC-2013-108</t>
  </si>
  <si>
    <t>HFSC-2013-109</t>
  </si>
  <si>
    <t>HFSC-2013-110</t>
  </si>
  <si>
    <t>HFSC-2013-111</t>
  </si>
  <si>
    <t>HFSC-2013-112</t>
  </si>
  <si>
    <t>HFSC-2013-113</t>
  </si>
  <si>
    <t>HFSC-2013-114</t>
  </si>
  <si>
    <t>HFSC-2013-115</t>
  </si>
  <si>
    <t>HFSC-2013-116</t>
  </si>
  <si>
    <t>HFSC-2013-117</t>
  </si>
  <si>
    <t>HFSC-2013-119</t>
  </si>
  <si>
    <t>HFSC-2013-120</t>
  </si>
  <si>
    <t>HFSC-2013-121</t>
  </si>
  <si>
    <t>HFSC-2013-123</t>
  </si>
  <si>
    <t>HFSC-2013-124</t>
  </si>
  <si>
    <t>HFSC-2013-125</t>
  </si>
  <si>
    <t>HFSC-2013-126</t>
  </si>
  <si>
    <t>HFSC-2013-127</t>
  </si>
  <si>
    <t>HFSC-2013-128</t>
  </si>
  <si>
    <t>HFSC-2013-129</t>
  </si>
  <si>
    <t>HFSC-2013-130</t>
  </si>
  <si>
    <t>HFSC-2013-131</t>
  </si>
  <si>
    <t>HFSC-2013-132</t>
  </si>
  <si>
    <t>HFSC-2013-133</t>
  </si>
  <si>
    <t>HFSC-2013-134</t>
  </si>
  <si>
    <t>HFSC-2013-135</t>
  </si>
  <si>
    <t>HFSC-2013-136</t>
  </si>
  <si>
    <t>HFSC-2013-136-Duplicate</t>
  </si>
  <si>
    <t>HFSC-2013-137</t>
  </si>
  <si>
    <t>HFSC-2013-138</t>
  </si>
  <si>
    <t>HFSC-2013-139</t>
  </si>
  <si>
    <t>HFSC-2013-140</t>
  </si>
  <si>
    <t>HFSC-2013-141</t>
  </si>
  <si>
    <t>HFSC-2013-142</t>
  </si>
  <si>
    <t>HFSC-2013-143</t>
  </si>
  <si>
    <t>HFSC-2013-144</t>
  </si>
  <si>
    <t>HFSC-2013-145</t>
  </si>
  <si>
    <t>HFSC-2013-146</t>
  </si>
  <si>
    <t>HFSC-2013-147</t>
  </si>
  <si>
    <t>HFSC-2013-147-Duplicate</t>
  </si>
  <si>
    <t>HFSC-2013-148</t>
  </si>
  <si>
    <t>HFSC-2013-148-Duplicate</t>
  </si>
  <si>
    <t>HFSC-2013-149</t>
  </si>
  <si>
    <t>HFSC-2013-150</t>
  </si>
  <si>
    <t>HFSC-2013-151</t>
  </si>
  <si>
    <t>HFSC-2013-152</t>
  </si>
  <si>
    <t>HFSC-2013-153</t>
  </si>
  <si>
    <t>HFSC-2013-154</t>
  </si>
  <si>
    <t>HFSC-2013-155</t>
  </si>
  <si>
    <t>HFSC-2013-156</t>
  </si>
  <si>
    <t>HFSC-2013-157</t>
  </si>
  <si>
    <t>HFSC-2013-158</t>
  </si>
  <si>
    <t>HFSC-2013-159</t>
  </si>
  <si>
    <t>HFSC-2013-160</t>
  </si>
  <si>
    <t>HFSC-2013-161</t>
  </si>
  <si>
    <t>HFSC-2013-162</t>
  </si>
  <si>
    <t>HFSC-2013-163</t>
  </si>
  <si>
    <t>HFSC-2013-164</t>
  </si>
  <si>
    <t>HFSC-2013-165</t>
  </si>
  <si>
    <t>HFSC-2013-166</t>
  </si>
  <si>
    <t>HFSC-2013-167</t>
  </si>
  <si>
    <t>HFSC-2013-168</t>
  </si>
  <si>
    <t>HFSC-2013-169</t>
  </si>
  <si>
    <t>HFSC-2013-170</t>
  </si>
  <si>
    <t>HFSC-2013-170-Duplicate</t>
  </si>
  <si>
    <t>HFSC-2013-171</t>
  </si>
  <si>
    <t>HFSC-2013-172</t>
  </si>
  <si>
    <t>HFSC-2013-173</t>
  </si>
  <si>
    <t>HFSC-2013-174</t>
  </si>
  <si>
    <t>HFSC-2013-175</t>
  </si>
  <si>
    <t>HFSC-2013-176</t>
  </si>
  <si>
    <t>HFSC-2013-177</t>
  </si>
  <si>
    <t>HFSC-2013-178</t>
  </si>
  <si>
    <t>HFSC-2013-179</t>
  </si>
  <si>
    <t>HFSC-2013-179-Duplicate</t>
  </si>
  <si>
    <t>HFSC-2013-180</t>
  </si>
  <si>
    <t>HFSC-2013-181</t>
  </si>
  <si>
    <t>HFSC-2013-182</t>
  </si>
  <si>
    <t>HFSC-2013-183</t>
  </si>
  <si>
    <t>HFSC-2013-184</t>
  </si>
  <si>
    <t>HFSC-2013-185</t>
  </si>
  <si>
    <t>HFSC-2013-185-Duplicate</t>
  </si>
  <si>
    <t>HFSC-2013-186</t>
  </si>
  <si>
    <t>HFSC-2013-186-Duplicate</t>
  </si>
  <si>
    <t>HFSC-2013-187</t>
  </si>
  <si>
    <t>HFSC-2013-188</t>
  </si>
  <si>
    <t>HFSC-2013-189</t>
  </si>
  <si>
    <t>HFSC-2013-190</t>
  </si>
  <si>
    <t>HFSC-2013-191</t>
  </si>
  <si>
    <t>HFSC-2013-192</t>
  </si>
  <si>
    <t>HFSC-2013-193</t>
  </si>
  <si>
    <t>HFSC-2013-194</t>
  </si>
  <si>
    <t>HFSC-2013-195</t>
  </si>
  <si>
    <t>HFSC-2013-196</t>
  </si>
  <si>
    <t>HFSC-2013-197</t>
  </si>
  <si>
    <t>HFSC-2013-198</t>
  </si>
  <si>
    <t>HFSC-2013-199</t>
  </si>
  <si>
    <t>HFSC-2013-200</t>
  </si>
  <si>
    <t>HFSC-2013-201</t>
  </si>
  <si>
    <t>HFSC-2013-202</t>
  </si>
  <si>
    <t>HFSC-2013-203</t>
  </si>
  <si>
    <t>HFSC-2013-204</t>
  </si>
  <si>
    <t>HFSC-2013-205</t>
  </si>
  <si>
    <t>HFSC-2013-207</t>
  </si>
  <si>
    <t>HFSC-2013-208</t>
  </si>
  <si>
    <t>HFSC-2013-209</t>
  </si>
  <si>
    <t>HFSC-2013-210</t>
  </si>
  <si>
    <t>HFSC-2013-211</t>
  </si>
  <si>
    <t>HFSC-2013-212</t>
  </si>
  <si>
    <t>HFSC-2013-213</t>
  </si>
  <si>
    <t>HFSC-2013-214</t>
  </si>
  <si>
    <t>HFSC-2013-214-Duplicate</t>
  </si>
  <si>
    <t>HFSC-2013-215</t>
  </si>
  <si>
    <t>HFSC-2013-216</t>
  </si>
  <si>
    <t>HFSC-2013-217</t>
  </si>
  <si>
    <t>HFSC-2013-218</t>
  </si>
  <si>
    <t>HFSC-2013-219</t>
  </si>
  <si>
    <t>HFSC-2013-220</t>
  </si>
  <si>
    <t>HFSC-2013-221</t>
  </si>
  <si>
    <t>HFSC-2013-222</t>
  </si>
  <si>
    <t>HFSC-2013-223</t>
  </si>
  <si>
    <t>HFSC-2013-224</t>
  </si>
  <si>
    <t>HFSC-2013-225</t>
  </si>
  <si>
    <t>HFSC-2013-226</t>
  </si>
  <si>
    <t>HFSC-2013-227</t>
  </si>
  <si>
    <t>HFSC-2013-228</t>
  </si>
  <si>
    <t>HFSC-2013-229</t>
  </si>
  <si>
    <t>HFSC-2013-230</t>
  </si>
  <si>
    <t>HFSC-2013-230-Duplicate</t>
  </si>
  <si>
    <t>HFSC-2013-231</t>
  </si>
  <si>
    <t>HFSC-2013-232</t>
  </si>
  <si>
    <t>HFSC-2013-233</t>
  </si>
  <si>
    <t>HFSC-2013-234</t>
  </si>
  <si>
    <t>HFSC-2013-236</t>
  </si>
  <si>
    <t>HFSC-2013-237</t>
  </si>
  <si>
    <t>HFSC-2013-238</t>
  </si>
  <si>
    <t>HFSC-2013-239</t>
  </si>
  <si>
    <t>HFSC-2013-240</t>
  </si>
  <si>
    <t>HFSC-2013-241</t>
  </si>
  <si>
    <t>HFSC-2013-242</t>
  </si>
  <si>
    <t>HFSC-2013-243</t>
  </si>
  <si>
    <t>HFSC-2013-244</t>
  </si>
  <si>
    <t>HFSC-2013-245</t>
  </si>
  <si>
    <t>HFSC-2013-246</t>
  </si>
  <si>
    <t>HFSC-2013-247</t>
  </si>
  <si>
    <t>HFSC-2013-248</t>
  </si>
  <si>
    <t>HFSC-2013-249</t>
  </si>
  <si>
    <t>HFSC-2013-250</t>
  </si>
  <si>
    <t>HFSC-2013-251</t>
  </si>
  <si>
    <t>HFSC-2013-252</t>
  </si>
  <si>
    <t>HFSC-2013-253</t>
  </si>
  <si>
    <t>HFSC-2013-254</t>
  </si>
  <si>
    <t>HFSC-2013-255</t>
  </si>
  <si>
    <t>HFSC-2013-257</t>
  </si>
  <si>
    <t>HFSC-2012-033</t>
  </si>
  <si>
    <t>Fall River Sandstone</t>
  </si>
  <si>
    <t>Unkpapa Sandstone</t>
  </si>
  <si>
    <t>Outwash, valley train</t>
  </si>
  <si>
    <t>Ogallala Group</t>
  </si>
  <si>
    <t>Sample Comments</t>
  </si>
  <si>
    <t>No</t>
  </si>
  <si>
    <t>Yes</t>
  </si>
  <si>
    <t>Yes (weak)</t>
  </si>
  <si>
    <t>Friable</t>
  </si>
  <si>
    <t>Fairly soft</t>
  </si>
  <si>
    <t xml:space="preserve">Friable </t>
  </si>
  <si>
    <t>Fairly hard</t>
  </si>
  <si>
    <t>Hard</t>
  </si>
  <si>
    <t>Fairly friable</t>
  </si>
  <si>
    <t xml:space="preserve">Very friable </t>
  </si>
  <si>
    <t xml:space="preserve">Friable/soft </t>
  </si>
  <si>
    <t>Very friable</t>
  </si>
  <si>
    <t xml:space="preserve">Fairly soft </t>
  </si>
  <si>
    <t>Mostly unconsolidated</t>
  </si>
  <si>
    <t xml:space="preserve">Very hard </t>
  </si>
  <si>
    <t xml:space="preserve">Soft </t>
  </si>
  <si>
    <t>Mostly unconsolidated / some hard fragments</t>
  </si>
  <si>
    <t xml:space="preserve">Hard </t>
  </si>
  <si>
    <t>Fairly friable / Some hard fragments</t>
  </si>
  <si>
    <t>Soft / Some hard fragments</t>
  </si>
  <si>
    <t>Unconsolidated</t>
  </si>
  <si>
    <t>Mostly unconsolidated / Some hard fragments</t>
  </si>
  <si>
    <t>Unconsolidated, 3.0 g of pebbles removed prior to sieving</t>
  </si>
  <si>
    <t>Unconsolidated, 3.1 g of pebbles removed prior to sieving</t>
  </si>
  <si>
    <t>Unconsolidated, 27.4 g of pebbles removed prior to sieving</t>
  </si>
  <si>
    <t>Unconsolidated, 36.7 g of pebbles removed prior to sieving</t>
  </si>
  <si>
    <t>Calcareous</t>
  </si>
  <si>
    <t>Fairly friable / some hard fragments</t>
  </si>
  <si>
    <t>Unconsolidated, 4.6 g of pebbles removed prior to sieving</t>
  </si>
  <si>
    <t>Hard / some fraible fragments</t>
  </si>
  <si>
    <t xml:space="preserve">Terrace deposit </t>
  </si>
  <si>
    <t>Terrace deposit</t>
  </si>
  <si>
    <t>HFSC-2013-206</t>
  </si>
  <si>
    <t>Geologic Unit</t>
  </si>
  <si>
    <t>Lakota Formation</t>
  </si>
  <si>
    <t>Lakota Formation-Fall River Sandstone</t>
  </si>
  <si>
    <t>Minnelusa Formation</t>
  </si>
  <si>
    <t>Deadwood Formation</t>
  </si>
  <si>
    <t>Fox Hills Sandstone</t>
  </si>
  <si>
    <t>Arikaree Group</t>
  </si>
  <si>
    <t>Sand Hills Formation</t>
  </si>
  <si>
    <t>Hulett Sandstone Member, Sundance Fm.</t>
  </si>
  <si>
    <t>White River Group</t>
  </si>
  <si>
    <t>No Photomicrographs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</si>
</sst>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5" applyNumberFormat="0" applyAlignment="0" applyProtection="0"/>
    <xf numFmtId="0" fontId="11" fillId="6" borderId="6" applyNumberFormat="0" applyAlignment="0" applyProtection="0"/>
    <xf numFmtId="0" fontId="12" fillId="6" borderId="5" applyNumberFormat="0" applyAlignment="0" applyProtection="0"/>
    <xf numFmtId="0" fontId="13" fillId="0" borderId="7" applyNumberFormat="0" applyFill="0" applyAlignment="0" applyProtection="0"/>
    <xf numFmtId="0" fontId="14" fillId="7" borderId="8" applyNumberFormat="0" applyAlignment="0" applyProtection="0"/>
    <xf numFmtId="0" fontId="15" fillId="0" borderId="0" applyNumberFormat="0" applyFill="0" applyBorder="0" applyAlignment="0" applyProtection="0"/>
    <xf numFmtId="0" fontId="2" fillId="8" borderId="9" applyNumberFormat="0" applyFont="0" applyAlignment="0" applyProtection="0"/>
    <xf numFmtId="0" fontId="16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1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100">
    <xf numFmtId="0" fontId="0" fillId="0" borderId="0" xfId="0"/>
    <xf numFmtId="0" fontId="0" fillId="0" borderId="1" xfId="0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2" fontId="0" fillId="0" borderId="1" xfId="0" applyNumberFormat="1" applyFill="1" applyBorder="1" applyAlignment="1">
      <alignment horizontal="center"/>
    </xf>
    <xf numFmtId="2" fontId="0" fillId="0" borderId="1" xfId="0" applyNumberFormat="1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/>
    </xf>
    <xf numFmtId="2" fontId="0" fillId="0" borderId="14" xfId="0" applyNumberFormat="1" applyFill="1" applyBorder="1" applyAlignment="1">
      <alignment horizontal="center"/>
    </xf>
    <xf numFmtId="0" fontId="1" fillId="0" borderId="22" xfId="0" applyFont="1" applyFill="1" applyBorder="1" applyAlignment="1">
      <alignment horizontal="center" vertical="center"/>
    </xf>
    <xf numFmtId="0" fontId="0" fillId="0" borderId="23" xfId="0" applyFill="1" applyBorder="1"/>
    <xf numFmtId="0" fontId="0" fillId="0" borderId="12" xfId="0" applyFill="1" applyBorder="1"/>
    <xf numFmtId="2" fontId="0" fillId="0" borderId="14" xfId="0" applyNumberFormat="1" applyFill="1" applyBorder="1" applyAlignment="1">
      <alignment horizontal="center" vertical="center"/>
    </xf>
    <xf numFmtId="14" fontId="0" fillId="0" borderId="14" xfId="0" applyNumberFormat="1" applyFill="1" applyBorder="1" applyAlignment="1">
      <alignment horizontal="center" vertical="center"/>
    </xf>
    <xf numFmtId="0" fontId="0" fillId="0" borderId="14" xfId="0" applyFill="1" applyBorder="1" applyAlignment="1">
      <alignment horizontal="center"/>
    </xf>
    <xf numFmtId="0" fontId="0" fillId="0" borderId="27" xfId="0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0" fillId="0" borderId="27" xfId="0" applyFill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1" fillId="0" borderId="28" xfId="0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0" fontId="1" fillId="0" borderId="25" xfId="0" applyFont="1" applyFill="1" applyBorder="1" applyAlignment="1">
      <alignment horizontal="center" vertical="center"/>
    </xf>
    <xf numFmtId="0" fontId="0" fillId="0" borderId="0" xfId="0" applyFill="1" applyBorder="1"/>
    <xf numFmtId="0" fontId="1" fillId="0" borderId="20" xfId="0" applyFont="1" applyFill="1" applyBorder="1" applyAlignment="1">
      <alignment horizontal="center" vertical="center"/>
    </xf>
    <xf numFmtId="0" fontId="0" fillId="0" borderId="29" xfId="0" applyFill="1" applyBorder="1"/>
    <xf numFmtId="0" fontId="1" fillId="0" borderId="33" xfId="0" applyFont="1" applyFill="1" applyBorder="1" applyAlignment="1">
      <alignment horizontal="center" vertical="center"/>
    </xf>
    <xf numFmtId="0" fontId="1" fillId="0" borderId="34" xfId="0" applyFont="1" applyFill="1" applyBorder="1" applyAlignment="1">
      <alignment horizontal="center" vertical="center"/>
    </xf>
    <xf numFmtId="0" fontId="1" fillId="0" borderId="36" xfId="0" applyFont="1" applyFill="1" applyBorder="1" applyAlignment="1">
      <alignment horizontal="center" vertical="center"/>
    </xf>
    <xf numFmtId="0" fontId="1" fillId="0" borderId="37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/>
    </xf>
    <xf numFmtId="0" fontId="1" fillId="0" borderId="21" xfId="0" applyFont="1" applyFill="1" applyBorder="1" applyAlignment="1">
      <alignment horizontal="center" vertical="center"/>
    </xf>
    <xf numFmtId="0" fontId="1" fillId="0" borderId="26" xfId="0" applyFont="1" applyFill="1" applyBorder="1" applyAlignment="1">
      <alignment horizontal="center" vertical="center"/>
    </xf>
    <xf numFmtId="0" fontId="0" fillId="0" borderId="1" xfId="0" applyFont="1" applyFill="1" applyBorder="1"/>
    <xf numFmtId="2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0" fillId="0" borderId="32" xfId="0" applyFont="1" applyFill="1" applyBorder="1"/>
    <xf numFmtId="0" fontId="0" fillId="0" borderId="27" xfId="0" applyFont="1" applyFill="1" applyBorder="1"/>
    <xf numFmtId="2" fontId="0" fillId="0" borderId="41" xfId="0" applyNumberFormat="1" applyFill="1" applyBorder="1" applyAlignment="1">
      <alignment horizontal="center"/>
    </xf>
    <xf numFmtId="2" fontId="0" fillId="0" borderId="11" xfId="0" applyNumberFormat="1" applyFill="1" applyBorder="1" applyAlignment="1">
      <alignment horizontal="center"/>
    </xf>
    <xf numFmtId="2" fontId="0" fillId="0" borderId="11" xfId="0" applyNumberFormat="1" applyFill="1" applyBorder="1" applyAlignment="1">
      <alignment horizontal="center" vertical="center"/>
    </xf>
    <xf numFmtId="2" fontId="0" fillId="0" borderId="24" xfId="0" applyNumberFormat="1" applyFill="1" applyBorder="1" applyAlignment="1">
      <alignment horizontal="center"/>
    </xf>
    <xf numFmtId="2" fontId="0" fillId="0" borderId="25" xfId="0" applyNumberFormat="1" applyFill="1" applyBorder="1" applyAlignment="1">
      <alignment horizontal="center"/>
    </xf>
    <xf numFmtId="2" fontId="0" fillId="0" borderId="26" xfId="0" applyNumberFormat="1" applyFill="1" applyBorder="1" applyAlignment="1">
      <alignment horizontal="center"/>
    </xf>
    <xf numFmtId="2" fontId="0" fillId="0" borderId="18" xfId="0" applyNumberFormat="1" applyFill="1" applyBorder="1" applyAlignment="1">
      <alignment horizontal="center"/>
    </xf>
    <xf numFmtId="2" fontId="0" fillId="0" borderId="19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2" fontId="0" fillId="0" borderId="18" xfId="0" applyNumberFormat="1" applyFill="1" applyBorder="1" applyAlignment="1">
      <alignment horizontal="center" vertical="center"/>
    </xf>
    <xf numFmtId="2" fontId="0" fillId="0" borderId="19" xfId="0" applyNumberFormat="1" applyFill="1" applyBorder="1" applyAlignment="1">
      <alignment horizontal="center" vertical="center"/>
    </xf>
    <xf numFmtId="2" fontId="0" fillId="0" borderId="20" xfId="0" applyNumberFormat="1" applyFill="1" applyBorder="1" applyAlignment="1">
      <alignment horizontal="center"/>
    </xf>
    <xf numFmtId="2" fontId="0" fillId="0" borderId="21" xfId="0" applyNumberFormat="1" applyFill="1" applyBorder="1" applyAlignment="1">
      <alignment horizontal="center"/>
    </xf>
    <xf numFmtId="2" fontId="0" fillId="0" borderId="22" xfId="0" applyNumberFormat="1" applyFill="1" applyBorder="1" applyAlignment="1">
      <alignment horizontal="center"/>
    </xf>
    <xf numFmtId="2" fontId="0" fillId="0" borderId="23" xfId="0" applyNumberFormat="1" applyFill="1" applyBorder="1" applyAlignment="1">
      <alignment horizontal="center"/>
    </xf>
    <xf numFmtId="2" fontId="0" fillId="0" borderId="42" xfId="0" applyNumberFormat="1" applyFill="1" applyBorder="1" applyAlignment="1">
      <alignment horizontal="center"/>
    </xf>
    <xf numFmtId="0" fontId="0" fillId="0" borderId="42" xfId="0" applyFill="1" applyBorder="1" applyAlignment="1">
      <alignment horizontal="center"/>
    </xf>
    <xf numFmtId="2" fontId="0" fillId="0" borderId="42" xfId="0" applyNumberFormat="1" applyFill="1" applyBorder="1" applyAlignment="1">
      <alignment horizontal="center" vertical="center"/>
    </xf>
    <xf numFmtId="2" fontId="0" fillId="0" borderId="24" xfId="0" applyNumberFormat="1" applyFill="1" applyBorder="1" applyAlignment="1">
      <alignment horizontal="center" vertical="center"/>
    </xf>
    <xf numFmtId="2" fontId="0" fillId="0" borderId="25" xfId="0" applyNumberFormat="1" applyFill="1" applyBorder="1" applyAlignment="1">
      <alignment horizontal="center" vertical="center"/>
    </xf>
    <xf numFmtId="2" fontId="0" fillId="0" borderId="26" xfId="0" applyNumberFormat="1" applyFill="1" applyBorder="1" applyAlignment="1">
      <alignment horizontal="center" vertical="center"/>
    </xf>
    <xf numFmtId="2" fontId="0" fillId="0" borderId="20" xfId="0" applyNumberFormat="1" applyFill="1" applyBorder="1" applyAlignment="1">
      <alignment horizontal="center" vertical="center"/>
    </xf>
    <xf numFmtId="2" fontId="0" fillId="0" borderId="21" xfId="0" applyNumberFormat="1" applyFill="1" applyBorder="1" applyAlignment="1">
      <alignment horizontal="center" vertical="center"/>
    </xf>
    <xf numFmtId="2" fontId="0" fillId="0" borderId="22" xfId="0" applyNumberFormat="1" applyFill="1" applyBorder="1" applyAlignment="1">
      <alignment horizontal="center" vertical="center"/>
    </xf>
    <xf numFmtId="0" fontId="0" fillId="0" borderId="14" xfId="0" applyFill="1" applyBorder="1"/>
    <xf numFmtId="0" fontId="0" fillId="0" borderId="14" xfId="0" applyFont="1" applyFill="1" applyBorder="1"/>
    <xf numFmtId="0" fontId="0" fillId="0" borderId="18" xfId="0" applyFont="1" applyFill="1" applyBorder="1" applyAlignment="1">
      <alignment horizontal="center"/>
    </xf>
    <xf numFmtId="0" fontId="15" fillId="0" borderId="18" xfId="0" applyFont="1" applyFill="1" applyBorder="1" applyAlignment="1">
      <alignment horizontal="center"/>
    </xf>
    <xf numFmtId="1" fontId="0" fillId="0" borderId="18" xfId="0" applyNumberFormat="1" applyFont="1" applyFill="1" applyBorder="1" applyAlignment="1">
      <alignment horizontal="center"/>
    </xf>
    <xf numFmtId="1" fontId="0" fillId="0" borderId="1" xfId="0" applyNumberFormat="1" applyFont="1" applyFill="1" applyBorder="1" applyAlignment="1">
      <alignment horizontal="center"/>
    </xf>
    <xf numFmtId="0" fontId="19" fillId="0" borderId="0" xfId="42"/>
    <xf numFmtId="0" fontId="19" fillId="0" borderId="1" xfId="42" applyFill="1" applyBorder="1" applyAlignment="1">
      <alignment horizontal="center"/>
    </xf>
    <xf numFmtId="0" fontId="0" fillId="0" borderId="27" xfId="0" applyFill="1" applyBorder="1" applyAlignment="1">
      <alignment horizontal="left"/>
    </xf>
    <xf numFmtId="0" fontId="1" fillId="0" borderId="23" xfId="0" applyFont="1" applyFill="1" applyBorder="1" applyAlignment="1">
      <alignment horizontal="center"/>
    </xf>
    <xf numFmtId="0" fontId="1" fillId="0" borderId="43" xfId="0" applyFont="1" applyFill="1" applyBorder="1" applyAlignment="1">
      <alignment horizontal="center" vertical="center"/>
    </xf>
    <xf numFmtId="0" fontId="1" fillId="0" borderId="27" xfId="0" applyFont="1" applyFill="1" applyBorder="1" applyAlignment="1">
      <alignment horizontal="center" vertical="center"/>
    </xf>
    <xf numFmtId="0" fontId="0" fillId="0" borderId="44" xfId="0" applyFont="1" applyFill="1" applyBorder="1"/>
    <xf numFmtId="2" fontId="0" fillId="0" borderId="34" xfId="0" applyNumberFormat="1" applyFill="1" applyBorder="1" applyAlignment="1">
      <alignment horizontal="center" vertical="center"/>
    </xf>
    <xf numFmtId="2" fontId="0" fillId="0" borderId="35" xfId="0" applyNumberFormat="1" applyFill="1" applyBorder="1" applyAlignment="1">
      <alignment horizontal="center" vertical="center"/>
    </xf>
    <xf numFmtId="1" fontId="18" fillId="0" borderId="24" xfId="0" applyNumberFormat="1" applyFont="1" applyFill="1" applyBorder="1" applyAlignment="1">
      <alignment horizontal="center"/>
    </xf>
    <xf numFmtId="1" fontId="0" fillId="0" borderId="25" xfId="0" applyNumberFormat="1" applyFont="1" applyFill="1" applyBorder="1" applyAlignment="1">
      <alignment horizontal="center"/>
    </xf>
    <xf numFmtId="1" fontId="18" fillId="0" borderId="25" xfId="0" applyNumberFormat="1" applyFont="1" applyFill="1" applyBorder="1" applyAlignment="1">
      <alignment horizontal="center"/>
    </xf>
    <xf numFmtId="1" fontId="0" fillId="0" borderId="26" xfId="0" applyNumberFormat="1" applyFont="1" applyFill="1" applyBorder="1" applyAlignment="1">
      <alignment horizontal="center"/>
    </xf>
    <xf numFmtId="1" fontId="0" fillId="0" borderId="19" xfId="0" applyNumberFormat="1" applyFont="1" applyFill="1" applyBorder="1" applyAlignment="1">
      <alignment horizontal="center"/>
    </xf>
    <xf numFmtId="2" fontId="0" fillId="0" borderId="19" xfId="0" applyNumberFormat="1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15" fillId="0" borderId="19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1" fillId="0" borderId="38" xfId="0" applyFont="1" applyFill="1" applyBorder="1" applyAlignment="1">
      <alignment horizontal="center"/>
    </xf>
    <xf numFmtId="0" fontId="1" fillId="0" borderId="39" xfId="0" applyFont="1" applyFill="1" applyBorder="1" applyAlignment="1">
      <alignment horizontal="center"/>
    </xf>
    <xf numFmtId="0" fontId="1" fillId="0" borderId="40" xfId="0" applyFont="1" applyFill="1" applyBorder="1" applyAlignment="1">
      <alignment horizontal="center"/>
    </xf>
    <xf numFmtId="0" fontId="1" fillId="0" borderId="30" xfId="0" applyFont="1" applyFill="1" applyBorder="1" applyAlignment="1">
      <alignment horizontal="center" vertical="center"/>
    </xf>
    <xf numFmtId="0" fontId="1" fillId="0" borderId="31" xfId="0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/>
    </xf>
    <xf numFmtId="0" fontId="1" fillId="0" borderId="17" xfId="0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theme" Target="theme/theme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8" Type="http://schemas.openxmlformats.org/officeDocument/2006/relationships/worksheet" Target="worksheets/sheet238.xml"/><Relationship Id="rId254" Type="http://schemas.openxmlformats.org/officeDocument/2006/relationships/worksheet" Target="worksheets/sheet254.xml"/><Relationship Id="rId259" Type="http://schemas.openxmlformats.org/officeDocument/2006/relationships/styles" Target="styles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sharedStrings" Target="sharedString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calcChain" Target="calcChain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8.xml"/></Relationships>
</file>

<file path=xl/charts/_rels/chart3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0.xml"/></Relationships>
</file>

<file path=xl/charts/_rels/chart3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2.xml"/></Relationships>
</file>

<file path=xl/charts/_rels/chart3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4.xml"/></Relationships>
</file>

<file path=xl/charts/_rels/chart3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6.xml"/></Relationships>
</file>

<file path=xl/charts/_rels/chart3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0.xml"/></Relationships>
</file>

<file path=xl/charts/_rels/chart3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2.xml"/></Relationships>
</file>

<file path=xl/charts/_rels/chart3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4.xml"/></Relationships>
</file>

<file path=xl/charts/_rels/chart3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6.xml"/></Relationships>
</file>

<file path=xl/charts/_rels/chart3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8.xml"/></Relationships>
</file>

<file path=xl/charts/_rels/chart3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0.xml"/></Relationships>
</file>

<file path=xl/charts/_rels/chart3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2.xml"/></Relationships>
</file>

<file path=xl/charts/_rels/chart3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4.xml"/></Relationships>
</file>

<file path=xl/charts/_rels/chart3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6.xml"/></Relationships>
</file>

<file path=xl/charts/_rels/chart3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0.xml"/></Relationships>
</file>

<file path=xl/charts/_rels/chart4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2.xml"/></Relationships>
</file>

<file path=xl/charts/_rels/chart4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4.xml"/></Relationships>
</file>

<file path=xl/charts/_rels/chart4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6.xml"/></Relationships>
</file>

<file path=xl/charts/_rels/chart4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8.xml"/></Relationships>
</file>

<file path=xl/charts/_rels/chart4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0.xml"/></Relationships>
</file>

<file path=xl/charts/_rels/chart4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2.xml"/></Relationships>
</file>

<file path=xl/charts/_rels/chart4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4.xml"/></Relationships>
</file>

<file path=xl/charts/_rels/chart4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6.xml"/></Relationships>
</file>

<file path=xl/charts/_rels/chart4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0.xml"/></Relationships>
</file>

<file path=xl/charts/_rels/chart4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2.xml"/></Relationships>
</file>

<file path=xl/charts/_rels/chart4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4.xml"/></Relationships>
</file>

<file path=xl/charts/_rels/chart4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6.xml"/></Relationships>
</file>

<file path=xl/charts/_rels/chart4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8.xml"/></Relationships>
</file>

<file path=xl/charts/_rels/chart4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0.xml"/></Relationships>
</file>

<file path=xl/charts/_rels/chart4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2.xml"/></Relationships>
</file>

<file path=xl/charts/_rels/chart4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4.xml"/></Relationships>
</file>

<file path=xl/charts/_rels/chart4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6.xml"/></Relationships>
</file>

<file path=xl/charts/_rels/chart4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0.xml"/></Relationships>
</file>

<file path=xl/charts/_rels/chart4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2.xml"/></Relationships>
</file>

<file path=xl/charts/_rels/chart4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4.xml"/></Relationships>
</file>

<file path=xl/charts/_rels/chart4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6.xml"/></Relationships>
</file>

<file path=xl/charts/_rels/chart4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8.xml"/></Relationships>
</file>

<file path=xl/charts/_rels/chart4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0.xml"/></Relationships>
</file>

<file path=xl/charts/_rels/chart4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2.xml"/></Relationships>
</file>

<file path=xl/charts/_rels/chart4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4.xml"/></Relationships>
</file>

<file path=xl/charts/_rels/chart4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6.xml"/></Relationships>
</file>

<file path=xl/charts/_rels/chart4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8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0.xml"/></Relationships>
</file>

<file path=xl/charts/_rels/chart4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2.xml"/></Relationships>
</file>

<file path=xl/charts/_rels/chart4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4.xml"/></Relationships>
</file>

<file path=xl/charts/_rels/chart4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6.xml"/></Relationships>
</file>

<file path=xl/charts/_rels/chart4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8.xml"/></Relationships>
</file>

<file path=xl/charts/_rels/chart4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0.xml"/></Relationships>
</file>

<file path=xl/charts/_rels/chart4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2.xml"/></Relationships>
</file>

<file path=xl/charts/_rels/chart4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4.xml"/></Relationships>
</file>

<file path=xl/charts/_rels/chart4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6.xml"/></Relationships>
</file>

<file path=xl/charts/_rels/chart4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0.xml"/></Relationships>
</file>

<file path=xl/charts/_rels/chart4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2.xml"/></Relationships>
</file>

<file path=xl/charts/_rels/chart4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4.xml"/></Relationships>
</file>

<file path=xl/charts/_rels/chart4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6.xml"/></Relationships>
</file>

<file path=xl/charts/_rels/chart4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8.xml"/></Relationships>
</file>

<file path=xl/charts/_rels/chart4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0.xml"/></Relationships>
</file>

<file path=xl/charts/_rels/chart4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2.xml"/></Relationships>
</file>

<file path=xl/charts/_rels/chart4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4.xml"/></Relationships>
</file>

<file path=xl/charts/_rels/chart4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6.xml"/></Relationships>
</file>

<file path=xl/charts/_rels/chart4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0.xml"/></Relationships>
</file>

<file path=xl/charts/_rels/chart5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2.xml"/></Relationships>
</file>

<file path=xl/charts/_rels/chart5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4.xml"/></Relationships>
</file>

<file path=xl/charts/_rels/chart5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6.xml"/></Relationships>
</file>

<file path=xl/charts/_rels/chart5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8.xml"/></Relationships>
</file>

<file path=xl/charts/_rels/chart5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0.xml"/></Relationships>
</file>

<file path=xl/charts/_rels/chart5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HFSC-2013-257 -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Sieve_Weights!$R$260:$AC$260</c:f>
              <c:numCache>
                <c:formatCode>0.00</c:formatCode>
                <c:ptCount val="12"/>
                <c:pt idx="0">
                  <c:v>63.385210424532637</c:v>
                </c:pt>
                <c:pt idx="1">
                  <c:v>6.6856984989409689</c:v>
                </c:pt>
                <c:pt idx="2">
                  <c:v>5.4148632470761573</c:v>
                </c:pt>
                <c:pt idx="3">
                  <c:v>2.4772078460263374</c:v>
                </c:pt>
                <c:pt idx="4">
                  <c:v>2.0259692421033244</c:v>
                </c:pt>
                <c:pt idx="5">
                  <c:v>3.7388341467906794</c:v>
                </c:pt>
                <c:pt idx="6">
                  <c:v>1.6852380513859468</c:v>
                </c:pt>
                <c:pt idx="7">
                  <c:v>1.1327009853577676</c:v>
                </c:pt>
                <c:pt idx="8">
                  <c:v>2.6153421125333818</c:v>
                </c:pt>
                <c:pt idx="9">
                  <c:v>1.1879546919605855</c:v>
                </c:pt>
                <c:pt idx="10">
                  <c:v>1.0037756699511924</c:v>
                </c:pt>
                <c:pt idx="11">
                  <c:v>8.6472050833410066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37312"/>
        <c:axId val="414636920"/>
      </c:barChart>
      <c:catAx>
        <c:axId val="41463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36920"/>
        <c:crosses val="autoZero"/>
        <c:auto val="1"/>
        <c:lblAlgn val="ctr"/>
        <c:lblOffset val="100"/>
        <c:noMultiLvlLbl val="0"/>
      </c:catAx>
      <c:valAx>
        <c:axId val="414636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37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HFSC-2013-252 -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Sieve_Weights!$AD$256:$AO$256</c:f>
              <c:numCache>
                <c:formatCode>0.00</c:formatCode>
                <c:ptCount val="12"/>
                <c:pt idx="0">
                  <c:v>99.675996759967603</c:v>
                </c:pt>
                <c:pt idx="1">
                  <c:v>98.6049860498605</c:v>
                </c:pt>
                <c:pt idx="2">
                  <c:v>96.723967239672405</c:v>
                </c:pt>
                <c:pt idx="3">
                  <c:v>95.544955449554507</c:v>
                </c:pt>
                <c:pt idx="4">
                  <c:v>94.527945279452808</c:v>
                </c:pt>
                <c:pt idx="5">
                  <c:v>92.511925119251202</c:v>
                </c:pt>
                <c:pt idx="6">
                  <c:v>91.098910989109896</c:v>
                </c:pt>
                <c:pt idx="7">
                  <c:v>88.686886868868697</c:v>
                </c:pt>
                <c:pt idx="8">
                  <c:v>55.575555755557566</c:v>
                </c:pt>
                <c:pt idx="9">
                  <c:v>34.425344253442546</c:v>
                </c:pt>
                <c:pt idx="10">
                  <c:v>23.157231572315734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734920"/>
        <c:axId val="414734136"/>
      </c:scatterChart>
      <c:valAx>
        <c:axId val="41473492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34136"/>
        <c:crosses val="autoZero"/>
        <c:crossBetween val="midCat"/>
      </c:valAx>
      <c:valAx>
        <c:axId val="41473413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3492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HFSC-2013-208 - Unkpapa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Sieve_Weights!$AD$211:$AO$211</c:f>
              <c:numCache>
                <c:formatCode>0.00</c:formatCode>
                <c:ptCount val="12"/>
                <c:pt idx="0">
                  <c:v>99.981716793125514</c:v>
                </c:pt>
                <c:pt idx="1">
                  <c:v>99.71661029344547</c:v>
                </c:pt>
                <c:pt idx="2">
                  <c:v>98.628759484413564</c:v>
                </c:pt>
                <c:pt idx="3">
                  <c:v>97.796873571624459</c:v>
                </c:pt>
                <c:pt idx="4">
                  <c:v>96.992412469147084</c:v>
                </c:pt>
                <c:pt idx="5">
                  <c:v>95.06353414388883</c:v>
                </c:pt>
                <c:pt idx="6">
                  <c:v>93.500319956120293</c:v>
                </c:pt>
                <c:pt idx="7">
                  <c:v>91.333759941493724</c:v>
                </c:pt>
                <c:pt idx="8">
                  <c:v>72.008410275162248</c:v>
                </c:pt>
                <c:pt idx="9">
                  <c:v>45.881707651522063</c:v>
                </c:pt>
                <c:pt idx="10">
                  <c:v>27.13227900173689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27120"/>
        <c:axId val="414624768"/>
      </c:scatterChart>
      <c:valAx>
        <c:axId val="41462712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24768"/>
        <c:crosses val="autoZero"/>
        <c:crossBetween val="midCat"/>
      </c:valAx>
      <c:valAx>
        <c:axId val="41462476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2712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HFSC-2013-207 - Ogallala Group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Sieve_Weights!$R$210:$AC$210</c:f>
              <c:numCache>
                <c:formatCode>0.00</c:formatCode>
                <c:ptCount val="12"/>
                <c:pt idx="0">
                  <c:v>41.410661307302135</c:v>
                </c:pt>
                <c:pt idx="1">
                  <c:v>14.805244521006797</c:v>
                </c:pt>
                <c:pt idx="2">
                  <c:v>15.743133314192745</c:v>
                </c:pt>
                <c:pt idx="3">
                  <c:v>7.7615082783041442</c:v>
                </c:pt>
                <c:pt idx="4">
                  <c:v>5.723035697195904</c:v>
                </c:pt>
                <c:pt idx="5">
                  <c:v>8.240022968705139</c:v>
                </c:pt>
                <c:pt idx="6">
                  <c:v>2.784955498133793</c:v>
                </c:pt>
                <c:pt idx="7">
                  <c:v>1.3207005455067471</c:v>
                </c:pt>
                <c:pt idx="8">
                  <c:v>1.6556608287874439</c:v>
                </c:pt>
                <c:pt idx="9">
                  <c:v>0.2871088142405972</c:v>
                </c:pt>
                <c:pt idx="10">
                  <c:v>0.13398411331227872</c:v>
                </c:pt>
                <c:pt idx="11">
                  <c:v>0.13398411331227872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24376"/>
        <c:axId val="414625552"/>
      </c:barChart>
      <c:catAx>
        <c:axId val="414624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25552"/>
        <c:crosses val="autoZero"/>
        <c:auto val="1"/>
        <c:lblAlgn val="ctr"/>
        <c:lblOffset val="100"/>
        <c:noMultiLvlLbl val="0"/>
      </c:catAx>
      <c:valAx>
        <c:axId val="414625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24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HFSC-2013-207 - Ogallala Group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Sieve_Weights!$AD$210:$AO$210</c:f>
              <c:numCache>
                <c:formatCode>0.00</c:formatCode>
                <c:ptCount val="12"/>
                <c:pt idx="0">
                  <c:v>58.589338692697865</c:v>
                </c:pt>
                <c:pt idx="1">
                  <c:v>43.784094171691066</c:v>
                </c:pt>
                <c:pt idx="2">
                  <c:v>28.04096085749832</c:v>
                </c:pt>
                <c:pt idx="3">
                  <c:v>20.279452579194174</c:v>
                </c:pt>
                <c:pt idx="4">
                  <c:v>14.55641688199827</c:v>
                </c:pt>
                <c:pt idx="5">
                  <c:v>6.3163939132931315</c:v>
                </c:pt>
                <c:pt idx="6">
                  <c:v>3.5314384151593385</c:v>
                </c:pt>
                <c:pt idx="7">
                  <c:v>2.2107378696525917</c:v>
                </c:pt>
                <c:pt idx="8">
                  <c:v>0.55507704086514775</c:v>
                </c:pt>
                <c:pt idx="9">
                  <c:v>0.26796822662455055</c:v>
                </c:pt>
                <c:pt idx="10">
                  <c:v>0.13398411331227184</c:v>
                </c:pt>
                <c:pt idx="11">
                  <c:v>-6.8833827526759706E-15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18888"/>
        <c:axId val="414622416"/>
      </c:scatterChart>
      <c:valAx>
        <c:axId val="41461888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22416"/>
        <c:crosses val="autoZero"/>
        <c:crossBetween val="midCat"/>
      </c:valAx>
      <c:valAx>
        <c:axId val="41462241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1888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HFSC-2013-206 - White River Group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Sieve_Weights!$R$209:$AC$209</c:f>
              <c:numCache>
                <c:formatCode>0.00</c:formatCode>
                <c:ptCount val="12"/>
                <c:pt idx="0">
                  <c:v>11.949506454062261</c:v>
                </c:pt>
                <c:pt idx="1">
                  <c:v>16.514806378132114</c:v>
                </c:pt>
                <c:pt idx="2">
                  <c:v>15.983295368261196</c:v>
                </c:pt>
                <c:pt idx="3">
                  <c:v>7.0804859529233095</c:v>
                </c:pt>
                <c:pt idx="4">
                  <c:v>5.4100227790432793</c:v>
                </c:pt>
                <c:pt idx="5">
                  <c:v>8.9217919514047068</c:v>
                </c:pt>
                <c:pt idx="6">
                  <c:v>4.0907365223993919</c:v>
                </c:pt>
                <c:pt idx="7">
                  <c:v>2.486712224753227</c:v>
                </c:pt>
                <c:pt idx="8">
                  <c:v>5.5334092634775995</c:v>
                </c:pt>
                <c:pt idx="9">
                  <c:v>2.5151860288534547</c:v>
                </c:pt>
                <c:pt idx="10">
                  <c:v>1.917236142748671</c:v>
                </c:pt>
                <c:pt idx="11">
                  <c:v>17.59681093394077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19672"/>
        <c:axId val="414620456"/>
      </c:barChart>
      <c:catAx>
        <c:axId val="414619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20456"/>
        <c:crosses val="autoZero"/>
        <c:auto val="1"/>
        <c:lblAlgn val="ctr"/>
        <c:lblOffset val="100"/>
        <c:noMultiLvlLbl val="0"/>
      </c:catAx>
      <c:valAx>
        <c:axId val="414620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19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HFSC-2013-206 - White River Group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Sieve_Weights!$AD$209:$AO$209</c:f>
              <c:numCache>
                <c:formatCode>0.00</c:formatCode>
                <c:ptCount val="12"/>
                <c:pt idx="0">
                  <c:v>88.050493545937741</c:v>
                </c:pt>
                <c:pt idx="1">
                  <c:v>71.535687167805634</c:v>
                </c:pt>
                <c:pt idx="2">
                  <c:v>55.552391799544438</c:v>
                </c:pt>
                <c:pt idx="3">
                  <c:v>48.471905846621127</c:v>
                </c:pt>
                <c:pt idx="4">
                  <c:v>43.061883067577845</c:v>
                </c:pt>
                <c:pt idx="5">
                  <c:v>34.140091116173139</c:v>
                </c:pt>
                <c:pt idx="6">
                  <c:v>30.049354593773746</c:v>
                </c:pt>
                <c:pt idx="7">
                  <c:v>27.562642369020519</c:v>
                </c:pt>
                <c:pt idx="8">
                  <c:v>22.029233105542922</c:v>
                </c:pt>
                <c:pt idx="9">
                  <c:v>19.514047076689465</c:v>
                </c:pt>
                <c:pt idx="10">
                  <c:v>17.596810933940795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17320"/>
        <c:axId val="414619280"/>
      </c:scatterChart>
      <c:valAx>
        <c:axId val="41461732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19280"/>
        <c:crosses val="autoZero"/>
        <c:crossBetween val="midCat"/>
      </c:valAx>
      <c:valAx>
        <c:axId val="41461928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1732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HFSC-2013-205 - Terrace deposit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Sieve_Weights!$R$208:$AC$208</c:f>
              <c:numCache>
                <c:formatCode>0.00</c:formatCode>
                <c:ptCount val="12"/>
                <c:pt idx="0">
                  <c:v>74.469777306468714</c:v>
                </c:pt>
                <c:pt idx="1">
                  <c:v>5.691056910569106</c:v>
                </c:pt>
                <c:pt idx="2">
                  <c:v>4.2506185931424527</c:v>
                </c:pt>
                <c:pt idx="3">
                  <c:v>2.1562389536938849</c:v>
                </c:pt>
                <c:pt idx="4">
                  <c:v>1.7320607988688583</c:v>
                </c:pt>
                <c:pt idx="5">
                  <c:v>3.0134323082361263</c:v>
                </c:pt>
                <c:pt idx="6">
                  <c:v>1.2636974195828914</c:v>
                </c:pt>
                <c:pt idx="7">
                  <c:v>0.75114881583598447</c:v>
                </c:pt>
                <c:pt idx="8">
                  <c:v>1.4846235418875928</c:v>
                </c:pt>
                <c:pt idx="9">
                  <c:v>0.57440791799222346</c:v>
                </c:pt>
                <c:pt idx="10">
                  <c:v>0.4860374690703429</c:v>
                </c:pt>
                <c:pt idx="11">
                  <c:v>4.1268999646518205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38096"/>
        <c:axId val="414637704"/>
      </c:barChart>
      <c:catAx>
        <c:axId val="414638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37704"/>
        <c:crosses val="autoZero"/>
        <c:auto val="1"/>
        <c:lblAlgn val="ctr"/>
        <c:lblOffset val="100"/>
        <c:noMultiLvlLbl val="0"/>
      </c:catAx>
      <c:valAx>
        <c:axId val="414637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380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HFSC-2013-205 - Terrace deposit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Sieve_Weights!$AD$208:$AO$208</c:f>
              <c:numCache>
                <c:formatCode>0.00</c:formatCode>
                <c:ptCount val="12"/>
                <c:pt idx="0">
                  <c:v>25.530222693531286</c:v>
                </c:pt>
                <c:pt idx="1">
                  <c:v>19.83916578296218</c:v>
                </c:pt>
                <c:pt idx="2">
                  <c:v>15.588547189819728</c:v>
                </c:pt>
                <c:pt idx="3">
                  <c:v>13.432308236125843</c:v>
                </c:pt>
                <c:pt idx="4">
                  <c:v>11.700247437256985</c:v>
                </c:pt>
                <c:pt idx="5">
                  <c:v>8.6868151290208591</c:v>
                </c:pt>
                <c:pt idx="6">
                  <c:v>7.4231177094379674</c:v>
                </c:pt>
                <c:pt idx="7">
                  <c:v>6.6719688936019832</c:v>
                </c:pt>
                <c:pt idx="8">
                  <c:v>5.1873453517143906</c:v>
                </c:pt>
                <c:pt idx="9">
                  <c:v>4.6129374337221671</c:v>
                </c:pt>
                <c:pt idx="10">
                  <c:v>4.1268999646518241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22024"/>
        <c:axId val="414621632"/>
      </c:scatterChart>
      <c:valAx>
        <c:axId val="41462202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21632"/>
        <c:crosses val="autoZero"/>
        <c:crossBetween val="midCat"/>
      </c:valAx>
      <c:valAx>
        <c:axId val="41462163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2202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HFSC-2013-204 - Terrace deposit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Sieve_Weights!$R$207:$AC$207</c:f>
              <c:numCache>
                <c:formatCode>0.00</c:formatCode>
                <c:ptCount val="12"/>
                <c:pt idx="0">
                  <c:v>5.3858913064689231</c:v>
                </c:pt>
                <c:pt idx="1">
                  <c:v>7.4934139916089384</c:v>
                </c:pt>
                <c:pt idx="2">
                  <c:v>24.704849253585717</c:v>
                </c:pt>
                <c:pt idx="3">
                  <c:v>18.538393989657528</c:v>
                </c:pt>
                <c:pt idx="4">
                  <c:v>12.245097082642211</c:v>
                </c:pt>
                <c:pt idx="5">
                  <c:v>14.137964679480927</c:v>
                </c:pt>
                <c:pt idx="6">
                  <c:v>5.7761732851985563</c:v>
                </c:pt>
                <c:pt idx="7">
                  <c:v>3.453995511757245</c:v>
                </c:pt>
                <c:pt idx="8">
                  <c:v>4.3906722607083619</c:v>
                </c:pt>
                <c:pt idx="9">
                  <c:v>1.3074446287442678</c:v>
                </c:pt>
                <c:pt idx="10">
                  <c:v>0.80007805639574592</c:v>
                </c:pt>
                <c:pt idx="11">
                  <c:v>1.7660259537515857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14400"/>
        <c:axId val="794014008"/>
      </c:barChart>
      <c:catAx>
        <c:axId val="794014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14008"/>
        <c:crosses val="autoZero"/>
        <c:auto val="1"/>
        <c:lblAlgn val="ctr"/>
        <c:lblOffset val="100"/>
        <c:noMultiLvlLbl val="0"/>
      </c:catAx>
      <c:valAx>
        <c:axId val="79401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144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HFSC-2013-204 - Terrace deposit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Sieve_Weights!$AD$207:$AO$207</c:f>
              <c:numCache>
                <c:formatCode>0.00</c:formatCode>
                <c:ptCount val="12"/>
                <c:pt idx="0">
                  <c:v>94.61410869353108</c:v>
                </c:pt>
                <c:pt idx="1">
                  <c:v>87.120694701922147</c:v>
                </c:pt>
                <c:pt idx="2">
                  <c:v>62.415845448336427</c:v>
                </c:pt>
                <c:pt idx="3">
                  <c:v>43.877451458678898</c:v>
                </c:pt>
                <c:pt idx="4">
                  <c:v>31.632354376036687</c:v>
                </c:pt>
                <c:pt idx="5">
                  <c:v>17.494389696555761</c:v>
                </c:pt>
                <c:pt idx="6">
                  <c:v>11.718216411357204</c:v>
                </c:pt>
                <c:pt idx="7">
                  <c:v>8.2642208995999589</c:v>
                </c:pt>
                <c:pt idx="8">
                  <c:v>3.873548638891597</c:v>
                </c:pt>
                <c:pt idx="9">
                  <c:v>2.5661040101473294</c:v>
                </c:pt>
                <c:pt idx="10">
                  <c:v>1.7660259537515834</c:v>
                </c:pt>
                <c:pt idx="11">
                  <c:v>-2.2204460492503131E-15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13224"/>
        <c:axId val="794012832"/>
      </c:scatterChart>
      <c:valAx>
        <c:axId val="79401322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12832"/>
        <c:crosses val="autoZero"/>
        <c:crossBetween val="midCat"/>
      </c:valAx>
      <c:valAx>
        <c:axId val="79401283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1322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HFSC-2013-203 - Outwash, valley train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Sieve_Weights!$R$206:$AC$206</c:f>
              <c:numCache>
                <c:formatCode>0.00</c:formatCode>
                <c:ptCount val="12"/>
                <c:pt idx="0">
                  <c:v>49.407571524901265</c:v>
                </c:pt>
                <c:pt idx="1">
                  <c:v>12.378383585396396</c:v>
                </c:pt>
                <c:pt idx="2">
                  <c:v>11.405452268567574</c:v>
                </c:pt>
                <c:pt idx="3">
                  <c:v>5.6834601676139105</c:v>
                </c:pt>
                <c:pt idx="4">
                  <c:v>4.6334649841055775</c:v>
                </c:pt>
                <c:pt idx="5">
                  <c:v>7.8123494846353907</c:v>
                </c:pt>
                <c:pt idx="6">
                  <c:v>3.2174164338695697</c:v>
                </c:pt>
                <c:pt idx="7">
                  <c:v>1.64724015027454</c:v>
                </c:pt>
                <c:pt idx="8">
                  <c:v>2.4564107504094013</c:v>
                </c:pt>
                <c:pt idx="9">
                  <c:v>0.57797900009632974</c:v>
                </c:pt>
                <c:pt idx="10">
                  <c:v>0.26009055004334841</c:v>
                </c:pt>
                <c:pt idx="11">
                  <c:v>0.52018110008669682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12048"/>
        <c:axId val="794011656"/>
      </c:barChart>
      <c:catAx>
        <c:axId val="79401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11656"/>
        <c:crosses val="autoZero"/>
        <c:auto val="1"/>
        <c:lblAlgn val="ctr"/>
        <c:lblOffset val="100"/>
        <c:noMultiLvlLbl val="0"/>
      </c:catAx>
      <c:valAx>
        <c:axId val="794011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120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HFSC-2013-251 -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Sieve_Weights!$R$255:$AC$255</c:f>
              <c:numCache>
                <c:formatCode>0.00</c:formatCode>
                <c:ptCount val="12"/>
                <c:pt idx="0">
                  <c:v>3.4680076296167851E-2</c:v>
                </c:pt>
                <c:pt idx="1">
                  <c:v>9.5370209814461593E-2</c:v>
                </c:pt>
                <c:pt idx="2">
                  <c:v>0.11271024796254553</c:v>
                </c:pt>
                <c:pt idx="3">
                  <c:v>7.8030171666377657E-2</c:v>
                </c:pt>
                <c:pt idx="4">
                  <c:v>9.5370209814461593E-2</c:v>
                </c:pt>
                <c:pt idx="5">
                  <c:v>0.32946072481359462</c:v>
                </c:pt>
                <c:pt idx="6">
                  <c:v>0.3207907057395526</c:v>
                </c:pt>
                <c:pt idx="7">
                  <c:v>0.49419108722039184</c:v>
                </c:pt>
                <c:pt idx="8">
                  <c:v>6.3551239812727589</c:v>
                </c:pt>
                <c:pt idx="9">
                  <c:v>16.186925611236347</c:v>
                </c:pt>
                <c:pt idx="10">
                  <c:v>21.909138200104039</c:v>
                </c:pt>
                <c:pt idx="11">
                  <c:v>53.988208774059302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732176"/>
        <c:axId val="414734528"/>
      </c:barChart>
      <c:catAx>
        <c:axId val="41473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34528"/>
        <c:crosses val="autoZero"/>
        <c:auto val="1"/>
        <c:lblAlgn val="ctr"/>
        <c:lblOffset val="100"/>
        <c:noMultiLvlLbl val="0"/>
      </c:catAx>
      <c:valAx>
        <c:axId val="414734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32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HFSC-2013-203 - Outwash, valley train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Sieve_Weights!$AD$206:$AO$206</c:f>
              <c:numCache>
                <c:formatCode>0.00</c:formatCode>
                <c:ptCount val="12"/>
                <c:pt idx="0">
                  <c:v>50.592428475098735</c:v>
                </c:pt>
                <c:pt idx="1">
                  <c:v>38.214044889702336</c:v>
                </c:pt>
                <c:pt idx="2">
                  <c:v>26.808592621134764</c:v>
                </c:pt>
                <c:pt idx="3">
                  <c:v>21.125132453520855</c:v>
                </c:pt>
                <c:pt idx="4">
                  <c:v>16.491667469415276</c:v>
                </c:pt>
                <c:pt idx="5">
                  <c:v>8.6793179847798854</c:v>
                </c:pt>
                <c:pt idx="6">
                  <c:v>5.4619015509103157</c:v>
                </c:pt>
                <c:pt idx="7">
                  <c:v>3.8146614006357757</c:v>
                </c:pt>
                <c:pt idx="8">
                  <c:v>1.3582506502263745</c:v>
                </c:pt>
                <c:pt idx="9">
                  <c:v>0.78027165013004474</c:v>
                </c:pt>
                <c:pt idx="10">
                  <c:v>0.52018110008669627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10872"/>
        <c:axId val="794010480"/>
      </c:scatterChart>
      <c:valAx>
        <c:axId val="79401087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10480"/>
        <c:crosses val="autoZero"/>
        <c:crossBetween val="midCat"/>
      </c:valAx>
      <c:valAx>
        <c:axId val="79401048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1087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HFSC-2013-202 - Unkpapa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Sieve_Weights!$R$205:$AC$205</c:f>
              <c:numCache>
                <c:formatCode>0.00</c:formatCode>
                <c:ptCount val="12"/>
                <c:pt idx="0">
                  <c:v>9.5812973076554557E-3</c:v>
                </c:pt>
                <c:pt idx="1">
                  <c:v>0.11497556769186547</c:v>
                </c:pt>
                <c:pt idx="2">
                  <c:v>0.30660151384497458</c:v>
                </c:pt>
                <c:pt idx="3">
                  <c:v>0.24911372999904188</c:v>
                </c:pt>
                <c:pt idx="4">
                  <c:v>0.28743891922966369</c:v>
                </c:pt>
                <c:pt idx="5">
                  <c:v>1.2743125419181758</c:v>
                </c:pt>
                <c:pt idx="6">
                  <c:v>1.5521701638401841</c:v>
                </c:pt>
                <c:pt idx="7">
                  <c:v>2.5965315703746286</c:v>
                </c:pt>
                <c:pt idx="8">
                  <c:v>22.410654402606113</c:v>
                </c:pt>
                <c:pt idx="9">
                  <c:v>32.039858196799841</c:v>
                </c:pt>
                <c:pt idx="10">
                  <c:v>19.622496886078373</c:v>
                </c:pt>
                <c:pt idx="11">
                  <c:v>19.536265210309477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09696"/>
        <c:axId val="794015184"/>
      </c:barChart>
      <c:catAx>
        <c:axId val="794009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15184"/>
        <c:crosses val="autoZero"/>
        <c:auto val="1"/>
        <c:lblAlgn val="ctr"/>
        <c:lblOffset val="100"/>
        <c:noMultiLvlLbl val="0"/>
      </c:catAx>
      <c:valAx>
        <c:axId val="794015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096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HFSC-2013-202 - Unkpapa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Sieve_Weights!$AD$205:$AO$205</c:f>
              <c:numCache>
                <c:formatCode>0.00</c:formatCode>
                <c:ptCount val="12"/>
                <c:pt idx="0">
                  <c:v>99.990418702692338</c:v>
                </c:pt>
                <c:pt idx="1">
                  <c:v>99.875443135000467</c:v>
                </c:pt>
                <c:pt idx="2">
                  <c:v>99.568841621155485</c:v>
                </c:pt>
                <c:pt idx="3">
                  <c:v>99.319727891156447</c:v>
                </c:pt>
                <c:pt idx="4">
                  <c:v>99.032288971926789</c:v>
                </c:pt>
                <c:pt idx="5">
                  <c:v>97.757976430008611</c:v>
                </c:pt>
                <c:pt idx="6">
                  <c:v>96.205806266168423</c:v>
                </c:pt>
                <c:pt idx="7">
                  <c:v>93.6092746957938</c:v>
                </c:pt>
                <c:pt idx="8">
                  <c:v>71.198620293187687</c:v>
                </c:pt>
                <c:pt idx="9">
                  <c:v>39.158762096387846</c:v>
                </c:pt>
                <c:pt idx="10">
                  <c:v>19.536265210309473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20672"/>
        <c:axId val="794025376"/>
      </c:scatterChart>
      <c:valAx>
        <c:axId val="79402067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25376"/>
        <c:crosses val="autoZero"/>
        <c:crossBetween val="midCat"/>
      </c:valAx>
      <c:valAx>
        <c:axId val="79402537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2067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HFSC-2013-201 - Unknown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Sieve_Weights!$R$204:$AC$204</c:f>
              <c:numCache>
                <c:formatCode>0.00</c:formatCode>
                <c:ptCount val="12"/>
                <c:pt idx="0">
                  <c:v>26.325884722355426</c:v>
                </c:pt>
                <c:pt idx="1">
                  <c:v>13.369137815287239</c:v>
                </c:pt>
                <c:pt idx="2">
                  <c:v>14.232281576675939</c:v>
                </c:pt>
                <c:pt idx="3">
                  <c:v>7.6340270451711918</c:v>
                </c:pt>
                <c:pt idx="4">
                  <c:v>6.2817684856622247</c:v>
                </c:pt>
                <c:pt idx="5">
                  <c:v>11.63325980627218</c:v>
                </c:pt>
                <c:pt idx="6">
                  <c:v>5.4761676416994352</c:v>
                </c:pt>
                <c:pt idx="7">
                  <c:v>3.5197084492183763</c:v>
                </c:pt>
                <c:pt idx="8">
                  <c:v>7.1736837057638834</c:v>
                </c:pt>
                <c:pt idx="9">
                  <c:v>2.0715450273328861</c:v>
                </c:pt>
                <c:pt idx="10">
                  <c:v>0.95904862376522504</c:v>
                </c:pt>
                <c:pt idx="11">
                  <c:v>1.3234871007960105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17144"/>
        <c:axId val="794017928"/>
      </c:barChart>
      <c:catAx>
        <c:axId val="794017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17928"/>
        <c:crosses val="autoZero"/>
        <c:auto val="1"/>
        <c:lblAlgn val="ctr"/>
        <c:lblOffset val="100"/>
        <c:noMultiLvlLbl val="0"/>
      </c:catAx>
      <c:valAx>
        <c:axId val="794017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171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HFSC-2013-201 - Unknown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Sieve_Weights!$AD$204:$AO$204</c:f>
              <c:numCache>
                <c:formatCode>0.00</c:formatCode>
                <c:ptCount val="12"/>
                <c:pt idx="0">
                  <c:v>73.674115277644574</c:v>
                </c:pt>
                <c:pt idx="1">
                  <c:v>60.304977462357336</c:v>
                </c:pt>
                <c:pt idx="2">
                  <c:v>46.072695885681398</c:v>
                </c:pt>
                <c:pt idx="3">
                  <c:v>38.438668840510203</c:v>
                </c:pt>
                <c:pt idx="4">
                  <c:v>32.156900354847977</c:v>
                </c:pt>
                <c:pt idx="5">
                  <c:v>20.523640548575798</c:v>
                </c:pt>
                <c:pt idx="6">
                  <c:v>15.047472906876363</c:v>
                </c:pt>
                <c:pt idx="7">
                  <c:v>11.527764457657987</c:v>
                </c:pt>
                <c:pt idx="8">
                  <c:v>4.354080751894104</c:v>
                </c:pt>
                <c:pt idx="9">
                  <c:v>2.2825357245612179</c:v>
                </c:pt>
                <c:pt idx="10">
                  <c:v>1.323487100795993</c:v>
                </c:pt>
                <c:pt idx="11">
                  <c:v>-1.7541523789077473E-14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20280"/>
        <c:axId val="794016752"/>
      </c:scatterChart>
      <c:valAx>
        <c:axId val="79402028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16752"/>
        <c:crosses val="autoZero"/>
        <c:crossBetween val="midCat"/>
      </c:valAx>
      <c:valAx>
        <c:axId val="79401675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2028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HFSC-2013-200 -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Sieve_Weights!$R$203:$AC$203</c:f>
              <c:numCache>
                <c:formatCode>0.00</c:formatCode>
                <c:ptCount val="12"/>
                <c:pt idx="0">
                  <c:v>3.7101185050136745</c:v>
                </c:pt>
                <c:pt idx="1">
                  <c:v>4.074749316317229</c:v>
                </c:pt>
                <c:pt idx="2">
                  <c:v>4.6672743846855065</c:v>
                </c:pt>
                <c:pt idx="3">
                  <c:v>2.3701002734731089</c:v>
                </c:pt>
                <c:pt idx="4">
                  <c:v>2.0692798541476756</c:v>
                </c:pt>
                <c:pt idx="5">
                  <c:v>4.0929808568824066</c:v>
                </c:pt>
                <c:pt idx="6">
                  <c:v>2.0145852324521423</c:v>
                </c:pt>
                <c:pt idx="7">
                  <c:v>1.5587967183226983</c:v>
                </c:pt>
                <c:pt idx="8">
                  <c:v>4.1112123974475852</c:v>
                </c:pt>
                <c:pt idx="9">
                  <c:v>2.4430264357338198</c:v>
                </c:pt>
                <c:pt idx="10">
                  <c:v>2.6071103008204197</c:v>
                </c:pt>
                <c:pt idx="11">
                  <c:v>66.280765724703741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19496"/>
        <c:axId val="794018712"/>
      </c:barChart>
      <c:catAx>
        <c:axId val="794019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18712"/>
        <c:crosses val="autoZero"/>
        <c:auto val="1"/>
        <c:lblAlgn val="ctr"/>
        <c:lblOffset val="100"/>
        <c:noMultiLvlLbl val="0"/>
      </c:catAx>
      <c:valAx>
        <c:axId val="794018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194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HFSC-2013-200 -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Sieve_Weights!$AD$203:$AO$203</c:f>
              <c:numCache>
                <c:formatCode>0.00</c:formatCode>
                <c:ptCount val="12"/>
                <c:pt idx="0">
                  <c:v>96.289881494986332</c:v>
                </c:pt>
                <c:pt idx="1">
                  <c:v>92.215132178669108</c:v>
                </c:pt>
                <c:pt idx="2">
                  <c:v>87.547857793983596</c:v>
                </c:pt>
                <c:pt idx="3">
                  <c:v>85.177757520510482</c:v>
                </c:pt>
                <c:pt idx="4">
                  <c:v>83.108477666362802</c:v>
                </c:pt>
                <c:pt idx="5">
                  <c:v>79.015496809480396</c:v>
                </c:pt>
                <c:pt idx="6">
                  <c:v>77.000911577028248</c:v>
                </c:pt>
                <c:pt idx="7">
                  <c:v>75.442114858705551</c:v>
                </c:pt>
                <c:pt idx="8">
                  <c:v>71.330902461257963</c:v>
                </c:pt>
                <c:pt idx="9">
                  <c:v>68.88787602552415</c:v>
                </c:pt>
                <c:pt idx="10">
                  <c:v>66.280765724703727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19888"/>
        <c:axId val="794021064"/>
      </c:scatterChart>
      <c:valAx>
        <c:axId val="79401988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21064"/>
        <c:crosses val="autoZero"/>
        <c:crossBetween val="midCat"/>
      </c:valAx>
      <c:valAx>
        <c:axId val="79402106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1988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HFSC-2013-199 -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Sieve_Weights!$R$202:$AC$202</c:f>
              <c:numCache>
                <c:formatCode>0.00</c:formatCode>
                <c:ptCount val="12"/>
                <c:pt idx="0">
                  <c:v>0.14437827107020393</c:v>
                </c:pt>
                <c:pt idx="1">
                  <c:v>0.68579678758346863</c:v>
                </c:pt>
                <c:pt idx="2">
                  <c:v>1.6874210431330083</c:v>
                </c:pt>
                <c:pt idx="3">
                  <c:v>1.2542862299223965</c:v>
                </c:pt>
                <c:pt idx="4">
                  <c:v>1.2272153040967335</c:v>
                </c:pt>
                <c:pt idx="5">
                  <c:v>3.1221801118931598</c:v>
                </c:pt>
                <c:pt idx="6">
                  <c:v>2.0664140046922941</c:v>
                </c:pt>
                <c:pt idx="7">
                  <c:v>2.3010286951813748</c:v>
                </c:pt>
                <c:pt idx="8">
                  <c:v>14.789749142754015</c:v>
                </c:pt>
                <c:pt idx="9">
                  <c:v>15.105576610720084</c:v>
                </c:pt>
                <c:pt idx="10">
                  <c:v>16.883234073271971</c:v>
                </c:pt>
                <c:pt idx="11">
                  <c:v>40.732719725681285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21848"/>
        <c:axId val="794022240"/>
      </c:barChart>
      <c:catAx>
        <c:axId val="794021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22240"/>
        <c:crosses val="autoZero"/>
        <c:auto val="1"/>
        <c:lblAlgn val="ctr"/>
        <c:lblOffset val="100"/>
        <c:noMultiLvlLbl val="0"/>
      </c:catAx>
      <c:valAx>
        <c:axId val="794022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21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HFSC-2013-199 -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Sieve_Weights!$AD$202:$AO$202</c:f>
              <c:numCache>
                <c:formatCode>0.00</c:formatCode>
                <c:ptCount val="12"/>
                <c:pt idx="0">
                  <c:v>99.85562172892979</c:v>
                </c:pt>
                <c:pt idx="1">
                  <c:v>99.16982494134632</c:v>
                </c:pt>
                <c:pt idx="2">
                  <c:v>97.482403898213306</c:v>
                </c:pt>
                <c:pt idx="3">
                  <c:v>96.228117668290906</c:v>
                </c:pt>
                <c:pt idx="4">
                  <c:v>95.000902364194175</c:v>
                </c:pt>
                <c:pt idx="5">
                  <c:v>91.878722252301017</c:v>
                </c:pt>
                <c:pt idx="6">
                  <c:v>89.812308247608726</c:v>
                </c:pt>
                <c:pt idx="7">
                  <c:v>87.511279552427354</c:v>
                </c:pt>
                <c:pt idx="8">
                  <c:v>72.721530409673335</c:v>
                </c:pt>
                <c:pt idx="9">
                  <c:v>57.61595379895325</c:v>
                </c:pt>
                <c:pt idx="10">
                  <c:v>40.732719725681278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23024"/>
        <c:axId val="794023416"/>
      </c:scatterChart>
      <c:valAx>
        <c:axId val="79402302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23416"/>
        <c:crosses val="autoZero"/>
        <c:crossBetween val="midCat"/>
      </c:valAx>
      <c:valAx>
        <c:axId val="79402341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2302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HFSC-2013-198 -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Sieve_Weights!$R$201:$AC$201</c:f>
              <c:numCache>
                <c:formatCode>0.00</c:formatCode>
                <c:ptCount val="12"/>
                <c:pt idx="0">
                  <c:v>0.12067578439259855</c:v>
                </c:pt>
                <c:pt idx="1">
                  <c:v>1.2067578439259854</c:v>
                </c:pt>
                <c:pt idx="2">
                  <c:v>4.2236524537409492</c:v>
                </c:pt>
                <c:pt idx="3">
                  <c:v>2.9163314561544649</c:v>
                </c:pt>
                <c:pt idx="4">
                  <c:v>2.5341914722445695</c:v>
                </c:pt>
                <c:pt idx="5">
                  <c:v>4.9376508447304905</c:v>
                </c:pt>
                <c:pt idx="6">
                  <c:v>2.7252614641995172</c:v>
                </c:pt>
                <c:pt idx="7">
                  <c:v>2.4637972646822206</c:v>
                </c:pt>
                <c:pt idx="8">
                  <c:v>10.911102172164119</c:v>
                </c:pt>
                <c:pt idx="9">
                  <c:v>8.4975864843121478</c:v>
                </c:pt>
                <c:pt idx="10">
                  <c:v>8.4070796460176975</c:v>
                </c:pt>
                <c:pt idx="11">
                  <c:v>51.055913113435238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24200"/>
        <c:axId val="794024592"/>
      </c:barChart>
      <c:catAx>
        <c:axId val="794024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24592"/>
        <c:crosses val="autoZero"/>
        <c:auto val="1"/>
        <c:lblAlgn val="ctr"/>
        <c:lblOffset val="100"/>
        <c:noMultiLvlLbl val="0"/>
      </c:catAx>
      <c:valAx>
        <c:axId val="794024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24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HFSC-2013-251 -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Sieve_Weights!$AD$255:$AO$255</c:f>
              <c:numCache>
                <c:formatCode>0.00</c:formatCode>
                <c:ptCount val="12"/>
                <c:pt idx="0">
                  <c:v>99.965319923703831</c:v>
                </c:pt>
                <c:pt idx="1">
                  <c:v>99.869949713889369</c:v>
                </c:pt>
                <c:pt idx="2">
                  <c:v>99.75723946592683</c:v>
                </c:pt>
                <c:pt idx="3">
                  <c:v>99.679209294260446</c:v>
                </c:pt>
                <c:pt idx="4">
                  <c:v>99.583839084445984</c:v>
                </c:pt>
                <c:pt idx="5">
                  <c:v>99.254378359632383</c:v>
                </c:pt>
                <c:pt idx="6">
                  <c:v>98.933587653892829</c:v>
                </c:pt>
                <c:pt idx="7">
                  <c:v>98.439396566672443</c:v>
                </c:pt>
                <c:pt idx="8">
                  <c:v>92.084272585399688</c:v>
                </c:pt>
                <c:pt idx="9">
                  <c:v>75.897346974163341</c:v>
                </c:pt>
                <c:pt idx="10">
                  <c:v>53.988208774059302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733352"/>
        <c:axId val="414732960"/>
      </c:scatterChart>
      <c:valAx>
        <c:axId val="41473335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32960"/>
        <c:crosses val="autoZero"/>
        <c:crossBetween val="midCat"/>
      </c:valAx>
      <c:valAx>
        <c:axId val="41473296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3335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HFSC-2013-198 -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Sieve_Weights!$AD$201:$AO$201</c:f>
              <c:numCache>
                <c:formatCode>0.00</c:formatCode>
                <c:ptCount val="12"/>
                <c:pt idx="0">
                  <c:v>99.879324215607397</c:v>
                </c:pt>
                <c:pt idx="1">
                  <c:v>98.672566371681413</c:v>
                </c:pt>
                <c:pt idx="2">
                  <c:v>94.448913917940459</c:v>
                </c:pt>
                <c:pt idx="3">
                  <c:v>91.532582461785992</c:v>
                </c:pt>
                <c:pt idx="4">
                  <c:v>88.99839098954142</c:v>
                </c:pt>
                <c:pt idx="5">
                  <c:v>84.060740144810936</c:v>
                </c:pt>
                <c:pt idx="6">
                  <c:v>81.335478680611416</c:v>
                </c:pt>
                <c:pt idx="7">
                  <c:v>78.871681415929203</c:v>
                </c:pt>
                <c:pt idx="8">
                  <c:v>67.960579243765082</c:v>
                </c:pt>
                <c:pt idx="9">
                  <c:v>59.462992759452931</c:v>
                </c:pt>
                <c:pt idx="10">
                  <c:v>51.055913113435231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17536"/>
        <c:axId val="794016360"/>
      </c:scatterChart>
      <c:valAx>
        <c:axId val="79401753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16360"/>
        <c:crosses val="autoZero"/>
        <c:crossBetween val="midCat"/>
      </c:valAx>
      <c:valAx>
        <c:axId val="79401636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1753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HFSC-2013-197 -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Sieve_Weights!$R$200:$AC$200</c:f>
              <c:numCache>
                <c:formatCode>0.00</c:formatCode>
                <c:ptCount val="12"/>
                <c:pt idx="0">
                  <c:v>7.9705091162698027E-2</c:v>
                </c:pt>
                <c:pt idx="1">
                  <c:v>0.23911527348809405</c:v>
                </c:pt>
                <c:pt idx="2">
                  <c:v>0.84686659360366656</c:v>
                </c:pt>
                <c:pt idx="3">
                  <c:v>0.6974195476736077</c:v>
                </c:pt>
                <c:pt idx="4">
                  <c:v>0.67749327488293332</c:v>
                </c:pt>
                <c:pt idx="5">
                  <c:v>1.8332170967420549</c:v>
                </c:pt>
                <c:pt idx="6">
                  <c:v>1.225465776626482</c:v>
                </c:pt>
                <c:pt idx="7">
                  <c:v>1.295207731393843</c:v>
                </c:pt>
                <c:pt idx="8">
                  <c:v>17.395636146258845</c:v>
                </c:pt>
                <c:pt idx="9">
                  <c:v>29.660257048919004</c:v>
                </c:pt>
                <c:pt idx="10">
                  <c:v>21.400816977184419</c:v>
                </c:pt>
                <c:pt idx="11">
                  <c:v>24.648799442064362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27728"/>
        <c:axId val="794026944"/>
      </c:barChart>
      <c:catAx>
        <c:axId val="794027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26944"/>
        <c:crosses val="autoZero"/>
        <c:auto val="1"/>
        <c:lblAlgn val="ctr"/>
        <c:lblOffset val="100"/>
        <c:noMultiLvlLbl val="0"/>
      </c:catAx>
      <c:valAx>
        <c:axId val="794026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277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HFSC-2013-197 -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Sieve_Weights!$AD$200:$AO$200</c:f>
              <c:numCache>
                <c:formatCode>0.00</c:formatCode>
                <c:ptCount val="12"/>
                <c:pt idx="0">
                  <c:v>99.920294908837306</c:v>
                </c:pt>
                <c:pt idx="1">
                  <c:v>99.68117963534921</c:v>
                </c:pt>
                <c:pt idx="2">
                  <c:v>98.834313041745546</c:v>
                </c:pt>
                <c:pt idx="3">
                  <c:v>98.136893494071941</c:v>
                </c:pt>
                <c:pt idx="4">
                  <c:v>97.459400219189007</c:v>
                </c:pt>
                <c:pt idx="5">
                  <c:v>95.626183122446946</c:v>
                </c:pt>
                <c:pt idx="6">
                  <c:v>94.400717345820468</c:v>
                </c:pt>
                <c:pt idx="7">
                  <c:v>93.105509614426623</c:v>
                </c:pt>
                <c:pt idx="8">
                  <c:v>75.709873468167785</c:v>
                </c:pt>
                <c:pt idx="9">
                  <c:v>46.049616419248778</c:v>
                </c:pt>
                <c:pt idx="10">
                  <c:v>24.648799442064359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25768"/>
        <c:axId val="794028512"/>
      </c:scatterChart>
      <c:valAx>
        <c:axId val="79402576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28512"/>
        <c:crosses val="autoZero"/>
        <c:crossBetween val="midCat"/>
      </c:valAx>
      <c:valAx>
        <c:axId val="79402851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2576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HFSC-2013-196 -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Sieve_Weights!$R$199:$AC$199</c:f>
              <c:numCache>
                <c:formatCode>0.00</c:formatCode>
                <c:ptCount val="12"/>
                <c:pt idx="0">
                  <c:v>0.54192531283870338</c:v>
                </c:pt>
                <c:pt idx="1">
                  <c:v>1.2907675633067299</c:v>
                </c:pt>
                <c:pt idx="2">
                  <c:v>1.5765100009853188</c:v>
                </c:pt>
                <c:pt idx="3">
                  <c:v>0.7882550004926594</c:v>
                </c:pt>
                <c:pt idx="4">
                  <c:v>0.68972312543107694</c:v>
                </c:pt>
                <c:pt idx="5">
                  <c:v>1.3794462508621539</c:v>
                </c:pt>
                <c:pt idx="6">
                  <c:v>0.68972312543107694</c:v>
                </c:pt>
                <c:pt idx="7">
                  <c:v>0.56163168785101969</c:v>
                </c:pt>
                <c:pt idx="8">
                  <c:v>4.4142280027588932</c:v>
                </c:pt>
                <c:pt idx="9">
                  <c:v>11.922356882451474</c:v>
                </c:pt>
                <c:pt idx="10">
                  <c:v>18.671790324169869</c:v>
                </c:pt>
                <c:pt idx="11">
                  <c:v>57.473642723421023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52032"/>
        <c:axId val="794051640"/>
      </c:barChart>
      <c:catAx>
        <c:axId val="79405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51640"/>
        <c:crosses val="autoZero"/>
        <c:auto val="1"/>
        <c:lblAlgn val="ctr"/>
        <c:lblOffset val="100"/>
        <c:noMultiLvlLbl val="0"/>
      </c:catAx>
      <c:valAx>
        <c:axId val="794051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52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HFSC-2013-196 -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Sieve_Weights!$AD$199:$AO$199</c:f>
              <c:numCache>
                <c:formatCode>0.00</c:formatCode>
                <c:ptCount val="12"/>
                <c:pt idx="0">
                  <c:v>99.4580746871613</c:v>
                </c:pt>
                <c:pt idx="1">
                  <c:v>98.16730712385457</c:v>
                </c:pt>
                <c:pt idx="2">
                  <c:v>96.590797122869247</c:v>
                </c:pt>
                <c:pt idx="3">
                  <c:v>95.802542122376593</c:v>
                </c:pt>
                <c:pt idx="4">
                  <c:v>95.112818996945521</c:v>
                </c:pt>
                <c:pt idx="5">
                  <c:v>93.733372746083361</c:v>
                </c:pt>
                <c:pt idx="6">
                  <c:v>93.043649620652289</c:v>
                </c:pt>
                <c:pt idx="7">
                  <c:v>92.48201793280127</c:v>
                </c:pt>
                <c:pt idx="8">
                  <c:v>88.06778993004238</c:v>
                </c:pt>
                <c:pt idx="9">
                  <c:v>76.145433047590899</c:v>
                </c:pt>
                <c:pt idx="10">
                  <c:v>57.47364272342103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31648"/>
        <c:axId val="794044976"/>
      </c:scatterChart>
      <c:valAx>
        <c:axId val="79403164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44976"/>
        <c:crosses val="autoZero"/>
        <c:crossBetween val="midCat"/>
      </c:valAx>
      <c:valAx>
        <c:axId val="79404497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3164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HFSC-2013-195 -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Sieve_Weights!$R$198:$AC$198</c:f>
              <c:numCache>
                <c:formatCode>0.00</c:formatCode>
                <c:ptCount val="12"/>
                <c:pt idx="0">
                  <c:v>5.3760471324680106</c:v>
                </c:pt>
                <c:pt idx="1">
                  <c:v>5.2011414894596344</c:v>
                </c:pt>
                <c:pt idx="2">
                  <c:v>6.1953419865598836</c:v>
                </c:pt>
                <c:pt idx="3">
                  <c:v>3.0010126116174169</c:v>
                </c:pt>
                <c:pt idx="4">
                  <c:v>2.4026512013256007</c:v>
                </c:pt>
                <c:pt idx="5">
                  <c:v>4.6672190002761678</c:v>
                </c:pt>
                <c:pt idx="6">
                  <c:v>2.1725121973672099</c:v>
                </c:pt>
                <c:pt idx="7">
                  <c:v>1.5005063058087085</c:v>
                </c:pt>
                <c:pt idx="8">
                  <c:v>3.8387185860259598</c:v>
                </c:pt>
                <c:pt idx="9">
                  <c:v>2.5683512841756424</c:v>
                </c:pt>
                <c:pt idx="10">
                  <c:v>2.9457792506674032</c:v>
                </c:pt>
                <c:pt idx="11">
                  <c:v>60.130718954248366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39488"/>
        <c:axId val="794050856"/>
      </c:barChart>
      <c:catAx>
        <c:axId val="794039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50856"/>
        <c:crosses val="autoZero"/>
        <c:auto val="1"/>
        <c:lblAlgn val="ctr"/>
        <c:lblOffset val="100"/>
        <c:noMultiLvlLbl val="0"/>
      </c:catAx>
      <c:valAx>
        <c:axId val="794050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39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HFSC-2013-195 -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Sieve_Weights!$AD$198:$AO$198</c:f>
              <c:numCache>
                <c:formatCode>0.00</c:formatCode>
                <c:ptCount val="12"/>
                <c:pt idx="0">
                  <c:v>94.623952867531983</c:v>
                </c:pt>
                <c:pt idx="1">
                  <c:v>89.422811378072353</c:v>
                </c:pt>
                <c:pt idx="2">
                  <c:v>83.227469391512471</c:v>
                </c:pt>
                <c:pt idx="3">
                  <c:v>80.226456779895059</c:v>
                </c:pt>
                <c:pt idx="4">
                  <c:v>77.823805578569463</c:v>
                </c:pt>
                <c:pt idx="5">
                  <c:v>73.1565865782933</c:v>
                </c:pt>
                <c:pt idx="6">
                  <c:v>70.984074380926089</c:v>
                </c:pt>
                <c:pt idx="7">
                  <c:v>69.483568075117375</c:v>
                </c:pt>
                <c:pt idx="8">
                  <c:v>65.644849489091413</c:v>
                </c:pt>
                <c:pt idx="9">
                  <c:v>63.076498204915772</c:v>
                </c:pt>
                <c:pt idx="10">
                  <c:v>60.130718954248366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32824"/>
        <c:axId val="794050072"/>
      </c:scatterChart>
      <c:valAx>
        <c:axId val="79403282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50072"/>
        <c:crosses val="autoZero"/>
        <c:crossBetween val="midCat"/>
      </c:valAx>
      <c:valAx>
        <c:axId val="79405007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3282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HFSC-2013-194 -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Sieve_Weights!$R$197:$AC$197</c:f>
              <c:numCache>
                <c:formatCode>0.00</c:formatCode>
                <c:ptCount val="12"/>
                <c:pt idx="0">
                  <c:v>0.27341682836479098</c:v>
                </c:pt>
                <c:pt idx="1">
                  <c:v>2.169694831539954</c:v>
                </c:pt>
                <c:pt idx="2">
                  <c:v>6.0857294055388964</c:v>
                </c:pt>
                <c:pt idx="3">
                  <c:v>3.774916210971953</c:v>
                </c:pt>
                <c:pt idx="4">
                  <c:v>3.0693243958370084</c:v>
                </c:pt>
                <c:pt idx="5">
                  <c:v>5.6270947257011823</c:v>
                </c:pt>
                <c:pt idx="6">
                  <c:v>2.6106897159992948</c:v>
                </c:pt>
                <c:pt idx="7">
                  <c:v>2.169694831539954</c:v>
                </c:pt>
                <c:pt idx="8">
                  <c:v>10.416299170929618</c:v>
                </c:pt>
                <c:pt idx="9">
                  <c:v>8.8375374845651784</c:v>
                </c:pt>
                <c:pt idx="10">
                  <c:v>8.2642441347680364</c:v>
                </c:pt>
                <c:pt idx="11">
                  <c:v>46.701358264244142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39096"/>
        <c:axId val="794041448"/>
      </c:barChart>
      <c:catAx>
        <c:axId val="794039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41448"/>
        <c:crosses val="autoZero"/>
        <c:auto val="1"/>
        <c:lblAlgn val="ctr"/>
        <c:lblOffset val="100"/>
        <c:noMultiLvlLbl val="0"/>
      </c:catAx>
      <c:valAx>
        <c:axId val="794041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390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HFSC-2013-194 -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Sieve_Weights!$AD$197:$AO$197</c:f>
              <c:numCache>
                <c:formatCode>0.00</c:formatCode>
                <c:ptCount val="12"/>
                <c:pt idx="0">
                  <c:v>99.726583171635212</c:v>
                </c:pt>
                <c:pt idx="1">
                  <c:v>97.556888340095256</c:v>
                </c:pt>
                <c:pt idx="2">
                  <c:v>91.471158934556357</c:v>
                </c:pt>
                <c:pt idx="3">
                  <c:v>87.696242723584405</c:v>
                </c:pt>
                <c:pt idx="4">
                  <c:v>84.62691832774739</c:v>
                </c:pt>
                <c:pt idx="5">
                  <c:v>78.999823602046206</c:v>
                </c:pt>
                <c:pt idx="6">
                  <c:v>76.389133886046906</c:v>
                </c:pt>
                <c:pt idx="7">
                  <c:v>74.21943905450695</c:v>
                </c:pt>
                <c:pt idx="8">
                  <c:v>63.80313988357733</c:v>
                </c:pt>
                <c:pt idx="9">
                  <c:v>54.965602399012155</c:v>
                </c:pt>
                <c:pt idx="10">
                  <c:v>46.701358264244121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43800"/>
        <c:axId val="794035568"/>
      </c:scatterChart>
      <c:valAx>
        <c:axId val="79404380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35568"/>
        <c:crosses val="autoZero"/>
        <c:crossBetween val="midCat"/>
      </c:valAx>
      <c:valAx>
        <c:axId val="79403556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4380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HFSC-2013-193 -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Sieve_Weights!$R$196:$AC$196</c:f>
              <c:numCache>
                <c:formatCode>0.00</c:formatCode>
                <c:ptCount val="12"/>
                <c:pt idx="0">
                  <c:v>2.5836935759525481</c:v>
                </c:pt>
                <c:pt idx="1">
                  <c:v>2.0207097617372072</c:v>
                </c:pt>
                <c:pt idx="2">
                  <c:v>3.7197144867799339</c:v>
                </c:pt>
                <c:pt idx="3">
                  <c:v>2.5233738815723332</c:v>
                </c:pt>
                <c:pt idx="4">
                  <c:v>2.5032673167789286</c:v>
                </c:pt>
                <c:pt idx="5">
                  <c:v>6.8864984417412272</c:v>
                </c:pt>
                <c:pt idx="6">
                  <c:v>5.7303709661204385</c:v>
                </c:pt>
                <c:pt idx="7">
                  <c:v>5.5091987533929831</c:v>
                </c:pt>
                <c:pt idx="8">
                  <c:v>17.36201869910526</c:v>
                </c:pt>
                <c:pt idx="9">
                  <c:v>9.751683924801446</c:v>
                </c:pt>
                <c:pt idx="10">
                  <c:v>7.7108675982708359</c:v>
                </c:pt>
                <c:pt idx="11">
                  <c:v>33.698602593746863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54776"/>
        <c:axId val="794053600"/>
      </c:barChart>
      <c:catAx>
        <c:axId val="794054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53600"/>
        <c:crosses val="autoZero"/>
        <c:auto val="1"/>
        <c:lblAlgn val="ctr"/>
        <c:lblOffset val="100"/>
        <c:noMultiLvlLbl val="0"/>
      </c:catAx>
      <c:valAx>
        <c:axId val="794053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547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HFSC-2013-250 -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Sieve_Weights!$R$254:$AC$254</c:f>
              <c:numCache>
                <c:formatCode>0.00</c:formatCode>
                <c:ptCount val="12"/>
                <c:pt idx="0">
                  <c:v>0.16760327319333532</c:v>
                </c:pt>
                <c:pt idx="1">
                  <c:v>1.5577245390909986</c:v>
                </c:pt>
                <c:pt idx="2">
                  <c:v>5.5802030957310453</c:v>
                </c:pt>
                <c:pt idx="3">
                  <c:v>3.6379769299023956</c:v>
                </c:pt>
                <c:pt idx="4">
                  <c:v>2.9675638371290542</c:v>
                </c:pt>
                <c:pt idx="5">
                  <c:v>5.49147195109928</c:v>
                </c:pt>
                <c:pt idx="6">
                  <c:v>2.543626146110618</c:v>
                </c:pt>
                <c:pt idx="7">
                  <c:v>1.7450458444247263</c:v>
                </c:pt>
                <c:pt idx="8">
                  <c:v>4.1506457655525981</c:v>
                </c:pt>
                <c:pt idx="9">
                  <c:v>2.099970422951789</c:v>
                </c:pt>
                <c:pt idx="10">
                  <c:v>2.0210982943902196</c:v>
                </c:pt>
                <c:pt idx="11">
                  <c:v>68.037069900423944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732568"/>
        <c:axId val="414736096"/>
      </c:barChart>
      <c:catAx>
        <c:axId val="414732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36096"/>
        <c:crosses val="autoZero"/>
        <c:auto val="1"/>
        <c:lblAlgn val="ctr"/>
        <c:lblOffset val="100"/>
        <c:noMultiLvlLbl val="0"/>
      </c:catAx>
      <c:valAx>
        <c:axId val="414736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325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HFSC-2013-193 -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Sieve_Weights!$AD$196:$AO$196</c:f>
              <c:numCache>
                <c:formatCode>0.00</c:formatCode>
                <c:ptCount val="12"/>
                <c:pt idx="0">
                  <c:v>97.416306424047448</c:v>
                </c:pt>
                <c:pt idx="1">
                  <c:v>95.39559666231024</c:v>
                </c:pt>
                <c:pt idx="2">
                  <c:v>91.675882175530305</c:v>
                </c:pt>
                <c:pt idx="3">
                  <c:v>89.152508293957965</c:v>
                </c:pt>
                <c:pt idx="4">
                  <c:v>86.649240977179034</c:v>
                </c:pt>
                <c:pt idx="5">
                  <c:v>79.762742535437809</c:v>
                </c:pt>
                <c:pt idx="6">
                  <c:v>74.032371569317377</c:v>
                </c:pt>
                <c:pt idx="7">
                  <c:v>68.523172815924397</c:v>
                </c:pt>
                <c:pt idx="8">
                  <c:v>51.161154116819134</c:v>
                </c:pt>
                <c:pt idx="9">
                  <c:v>41.409470192017686</c:v>
                </c:pt>
                <c:pt idx="10">
                  <c:v>33.698602593746848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54384"/>
        <c:axId val="794055560"/>
      </c:scatterChart>
      <c:valAx>
        <c:axId val="79405438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55560"/>
        <c:crosses val="autoZero"/>
        <c:crossBetween val="midCat"/>
      </c:valAx>
      <c:valAx>
        <c:axId val="79405556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5438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HFSC-2013-192 -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Sieve_Weights!$R$195:$AC$195</c:f>
              <c:numCache>
                <c:formatCode>0.00</c:formatCode>
                <c:ptCount val="12"/>
                <c:pt idx="0">
                  <c:v>0.24079462225343631</c:v>
                </c:pt>
                <c:pt idx="1">
                  <c:v>1.0534764723587842</c:v>
                </c:pt>
                <c:pt idx="2">
                  <c:v>3.3610916022875492</c:v>
                </c:pt>
                <c:pt idx="3">
                  <c:v>2.3276813484498846</c:v>
                </c:pt>
                <c:pt idx="4">
                  <c:v>2.1671516002809272</c:v>
                </c:pt>
                <c:pt idx="5">
                  <c:v>4.404534965385773</c:v>
                </c:pt>
                <c:pt idx="6">
                  <c:v>2.6086084077455602</c:v>
                </c:pt>
                <c:pt idx="7">
                  <c:v>2.5183104244005214</c:v>
                </c:pt>
                <c:pt idx="8">
                  <c:v>16.835557339219427</c:v>
                </c:pt>
                <c:pt idx="9">
                  <c:v>15.832246413163439</c:v>
                </c:pt>
                <c:pt idx="10">
                  <c:v>11.116685060700311</c:v>
                </c:pt>
                <c:pt idx="11">
                  <c:v>37.533861743754386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56736"/>
        <c:axId val="794057128"/>
      </c:barChart>
      <c:catAx>
        <c:axId val="79405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57128"/>
        <c:crosses val="autoZero"/>
        <c:auto val="1"/>
        <c:lblAlgn val="ctr"/>
        <c:lblOffset val="100"/>
        <c:noMultiLvlLbl val="0"/>
      </c:catAx>
      <c:valAx>
        <c:axId val="794057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56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HFSC-2013-192 -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Sieve_Weights!$AD$195:$AO$195</c:f>
              <c:numCache>
                <c:formatCode>0.00</c:formatCode>
                <c:ptCount val="12"/>
                <c:pt idx="0">
                  <c:v>99.759205377746568</c:v>
                </c:pt>
                <c:pt idx="1">
                  <c:v>98.705728905387787</c:v>
                </c:pt>
                <c:pt idx="2">
                  <c:v>95.344637303100242</c:v>
                </c:pt>
                <c:pt idx="3">
                  <c:v>93.016955954650356</c:v>
                </c:pt>
                <c:pt idx="4">
                  <c:v>90.849804354369425</c:v>
                </c:pt>
                <c:pt idx="5">
                  <c:v>86.445269388983647</c:v>
                </c:pt>
                <c:pt idx="6">
                  <c:v>83.836660981238083</c:v>
                </c:pt>
                <c:pt idx="7">
                  <c:v>81.318350556837558</c:v>
                </c:pt>
                <c:pt idx="8">
                  <c:v>64.482793217618138</c:v>
                </c:pt>
                <c:pt idx="9">
                  <c:v>48.650546804454699</c:v>
                </c:pt>
                <c:pt idx="10">
                  <c:v>37.533861743754386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57912"/>
        <c:axId val="794058304"/>
      </c:scatterChart>
      <c:valAx>
        <c:axId val="79405791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58304"/>
        <c:crosses val="autoZero"/>
        <c:crossBetween val="midCat"/>
      </c:valAx>
      <c:valAx>
        <c:axId val="794058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5791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HFSC-2013-191 -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Sieve_Weights!$R$194:$AC$194</c:f>
              <c:numCache>
                <c:formatCode>0.00</c:formatCode>
                <c:ptCount val="12"/>
                <c:pt idx="0">
                  <c:v>1.798561151079137E-2</c:v>
                </c:pt>
                <c:pt idx="1">
                  <c:v>7.1942446043165478E-2</c:v>
                </c:pt>
                <c:pt idx="2">
                  <c:v>0.34172661870503601</c:v>
                </c:pt>
                <c:pt idx="3">
                  <c:v>0.38669064748201443</c:v>
                </c:pt>
                <c:pt idx="4">
                  <c:v>0.5665467625899282</c:v>
                </c:pt>
                <c:pt idx="5">
                  <c:v>2.9946043165467633</c:v>
                </c:pt>
                <c:pt idx="6">
                  <c:v>4.8201438848920874</c:v>
                </c:pt>
                <c:pt idx="7">
                  <c:v>6.5917266187050361</c:v>
                </c:pt>
                <c:pt idx="8">
                  <c:v>41.276978417266193</c:v>
                </c:pt>
                <c:pt idx="9">
                  <c:v>21.267985611510792</c:v>
                </c:pt>
                <c:pt idx="10">
                  <c:v>5.5575539568345329</c:v>
                </c:pt>
                <c:pt idx="11">
                  <c:v>16.10611510791367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59088"/>
        <c:axId val="794059480"/>
      </c:barChart>
      <c:catAx>
        <c:axId val="794059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59480"/>
        <c:crosses val="autoZero"/>
        <c:auto val="1"/>
        <c:lblAlgn val="ctr"/>
        <c:lblOffset val="100"/>
        <c:noMultiLvlLbl val="0"/>
      </c:catAx>
      <c:valAx>
        <c:axId val="794059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590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HFSC-2013-191 -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Sieve_Weights!$AD$194:$AO$194</c:f>
              <c:numCache>
                <c:formatCode>0.00</c:formatCode>
                <c:ptCount val="12"/>
                <c:pt idx="0">
                  <c:v>99.982014388489205</c:v>
                </c:pt>
                <c:pt idx="1">
                  <c:v>99.910071942446038</c:v>
                </c:pt>
                <c:pt idx="2">
                  <c:v>99.568345323740999</c:v>
                </c:pt>
                <c:pt idx="3">
                  <c:v>99.181654676258987</c:v>
                </c:pt>
                <c:pt idx="4">
                  <c:v>98.615107913669064</c:v>
                </c:pt>
                <c:pt idx="5">
                  <c:v>95.620503597122294</c:v>
                </c:pt>
                <c:pt idx="6">
                  <c:v>90.800359712230204</c:v>
                </c:pt>
                <c:pt idx="7">
                  <c:v>84.208633093525165</c:v>
                </c:pt>
                <c:pt idx="8">
                  <c:v>42.931654676258972</c:v>
                </c:pt>
                <c:pt idx="9">
                  <c:v>21.663669064748181</c:v>
                </c:pt>
                <c:pt idx="10">
                  <c:v>16.106115107913649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60264"/>
        <c:axId val="794060656"/>
      </c:scatterChart>
      <c:valAx>
        <c:axId val="79406026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60656"/>
        <c:crosses val="autoZero"/>
        <c:crossBetween val="midCat"/>
      </c:valAx>
      <c:valAx>
        <c:axId val="79406065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6026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HFSC-2013-190 -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Sieve_Weights!$R$193:$AC$193</c:f>
              <c:numCache>
                <c:formatCode>0.00</c:formatCode>
                <c:ptCount val="12"/>
                <c:pt idx="0">
                  <c:v>2.9828993392926542</c:v>
                </c:pt>
                <c:pt idx="1">
                  <c:v>5.8589195491644004</c:v>
                </c:pt>
                <c:pt idx="2">
                  <c:v>8.9001165954139143</c:v>
                </c:pt>
                <c:pt idx="3">
                  <c:v>5.8200544111931594</c:v>
                </c:pt>
                <c:pt idx="4">
                  <c:v>4.9455888068402638</c:v>
                </c:pt>
                <c:pt idx="5">
                  <c:v>9.2887679751263121</c:v>
                </c:pt>
                <c:pt idx="6">
                  <c:v>4.508356004663816</c:v>
                </c:pt>
                <c:pt idx="7">
                  <c:v>2.9537504858142247</c:v>
                </c:pt>
                <c:pt idx="8">
                  <c:v>6.2670034978624178</c:v>
                </c:pt>
                <c:pt idx="9">
                  <c:v>2.9828993392926542</c:v>
                </c:pt>
                <c:pt idx="10">
                  <c:v>2.4485036921881074</c:v>
                </c:pt>
                <c:pt idx="11">
                  <c:v>43.043140303148078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61440"/>
        <c:axId val="794061832"/>
      </c:barChart>
      <c:catAx>
        <c:axId val="7940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61832"/>
        <c:crosses val="autoZero"/>
        <c:auto val="1"/>
        <c:lblAlgn val="ctr"/>
        <c:lblOffset val="100"/>
        <c:noMultiLvlLbl val="0"/>
      </c:catAx>
      <c:valAx>
        <c:axId val="794061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614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HFSC-2013-190 -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Sieve_Weights!$AD$193:$AO$193</c:f>
              <c:numCache>
                <c:formatCode>0.00</c:formatCode>
                <c:ptCount val="12"/>
                <c:pt idx="0">
                  <c:v>97.017100660707342</c:v>
                </c:pt>
                <c:pt idx="1">
                  <c:v>91.158181111542945</c:v>
                </c:pt>
                <c:pt idx="2">
                  <c:v>82.258064516129025</c:v>
                </c:pt>
                <c:pt idx="3">
                  <c:v>76.43801010493587</c:v>
                </c:pt>
                <c:pt idx="4">
                  <c:v>71.492421298095607</c:v>
                </c:pt>
                <c:pt idx="5">
                  <c:v>62.203653322969295</c:v>
                </c:pt>
                <c:pt idx="6">
                  <c:v>57.695297318305478</c:v>
                </c:pt>
                <c:pt idx="7">
                  <c:v>54.741546832491252</c:v>
                </c:pt>
                <c:pt idx="8">
                  <c:v>48.474543334628834</c:v>
                </c:pt>
                <c:pt idx="9">
                  <c:v>45.491643995336176</c:v>
                </c:pt>
                <c:pt idx="10">
                  <c:v>43.043140303148071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62616"/>
        <c:axId val="794063008"/>
      </c:scatterChart>
      <c:valAx>
        <c:axId val="79406261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63008"/>
        <c:crosses val="autoZero"/>
        <c:crossBetween val="midCat"/>
      </c:valAx>
      <c:valAx>
        <c:axId val="79406300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6261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HFSC-2013-189 -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Sieve_Weights!$R$192:$AC$192</c:f>
              <c:numCache>
                <c:formatCode>0.00</c:formatCode>
                <c:ptCount val="12"/>
                <c:pt idx="0">
                  <c:v>0.15675426463808209</c:v>
                </c:pt>
                <c:pt idx="1">
                  <c:v>0.67312125403411716</c:v>
                </c:pt>
                <c:pt idx="2">
                  <c:v>2.3789764868603047</c:v>
                </c:pt>
                <c:pt idx="3">
                  <c:v>1.9455970493314891</c:v>
                </c:pt>
                <c:pt idx="4">
                  <c:v>1.8165053019824806</c:v>
                </c:pt>
                <c:pt idx="5">
                  <c:v>4.1954817888427849</c:v>
                </c:pt>
                <c:pt idx="6">
                  <c:v>2.2683264177040114</c:v>
                </c:pt>
                <c:pt idx="7">
                  <c:v>1.7242969110189028</c:v>
                </c:pt>
                <c:pt idx="8">
                  <c:v>4.4721069617335178</c:v>
                </c:pt>
                <c:pt idx="9">
                  <c:v>2.4343015214384511</c:v>
                </c:pt>
                <c:pt idx="10">
                  <c:v>2.4619640387275243</c:v>
                </c:pt>
                <c:pt idx="11">
                  <c:v>75.472568003688338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63792"/>
        <c:axId val="794064184"/>
      </c:barChart>
      <c:catAx>
        <c:axId val="794063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64184"/>
        <c:crosses val="autoZero"/>
        <c:auto val="1"/>
        <c:lblAlgn val="ctr"/>
        <c:lblOffset val="100"/>
        <c:noMultiLvlLbl val="0"/>
      </c:catAx>
      <c:valAx>
        <c:axId val="794064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637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HFSC-2013-189 -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Sieve_Weights!$AD$192:$AO$192</c:f>
              <c:numCache>
                <c:formatCode>0.00</c:formatCode>
                <c:ptCount val="12"/>
                <c:pt idx="0">
                  <c:v>99.843245735361918</c:v>
                </c:pt>
                <c:pt idx="1">
                  <c:v>99.170124481327804</c:v>
                </c:pt>
                <c:pt idx="2">
                  <c:v>96.791147994467494</c:v>
                </c:pt>
                <c:pt idx="3">
                  <c:v>94.845550945136011</c:v>
                </c:pt>
                <c:pt idx="4">
                  <c:v>93.029045643153538</c:v>
                </c:pt>
                <c:pt idx="5">
                  <c:v>88.833563854310754</c:v>
                </c:pt>
                <c:pt idx="6">
                  <c:v>86.565237436606736</c:v>
                </c:pt>
                <c:pt idx="7">
                  <c:v>84.84094052558784</c:v>
                </c:pt>
                <c:pt idx="8">
                  <c:v>80.368833563854324</c:v>
                </c:pt>
                <c:pt idx="9">
                  <c:v>77.934532042415867</c:v>
                </c:pt>
                <c:pt idx="10">
                  <c:v>75.472568003688338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64968"/>
        <c:axId val="794065360"/>
      </c:scatterChart>
      <c:valAx>
        <c:axId val="79406496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65360"/>
        <c:crosses val="autoZero"/>
        <c:crossBetween val="midCat"/>
      </c:valAx>
      <c:valAx>
        <c:axId val="79406536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6496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HFSC-2013-188 -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Sieve_Weights!$R$191:$AC$191</c:f>
              <c:numCache>
                <c:formatCode>0.00</c:formatCode>
                <c:ptCount val="12"/>
                <c:pt idx="0">
                  <c:v>13.503613503613504</c:v>
                </c:pt>
                <c:pt idx="1">
                  <c:v>4.851004851004852</c:v>
                </c:pt>
                <c:pt idx="2">
                  <c:v>5.1876051876051887</c:v>
                </c:pt>
                <c:pt idx="3">
                  <c:v>2.5146025146025148</c:v>
                </c:pt>
                <c:pt idx="4">
                  <c:v>1.9206019206019207</c:v>
                </c:pt>
                <c:pt idx="5">
                  <c:v>3.4749034749034751</c:v>
                </c:pt>
                <c:pt idx="6">
                  <c:v>1.7820017820017822</c:v>
                </c:pt>
                <c:pt idx="7">
                  <c:v>1.3365013365013367</c:v>
                </c:pt>
                <c:pt idx="8">
                  <c:v>4.7520047520047521</c:v>
                </c:pt>
                <c:pt idx="9">
                  <c:v>7.2270072270072276</c:v>
                </c:pt>
                <c:pt idx="10">
                  <c:v>17.97841797841798</c:v>
                </c:pt>
                <c:pt idx="11">
                  <c:v>35.471735471735471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66144"/>
        <c:axId val="794066536"/>
      </c:barChart>
      <c:catAx>
        <c:axId val="79406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66536"/>
        <c:crosses val="autoZero"/>
        <c:auto val="1"/>
        <c:lblAlgn val="ctr"/>
        <c:lblOffset val="100"/>
        <c:noMultiLvlLbl val="0"/>
      </c:catAx>
      <c:valAx>
        <c:axId val="794066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661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HFSC-2013-250 -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Sieve_Weights!$AD$254:$AO$254</c:f>
              <c:numCache>
                <c:formatCode>0.00</c:formatCode>
                <c:ptCount val="12"/>
                <c:pt idx="0">
                  <c:v>99.832396726806664</c:v>
                </c:pt>
                <c:pt idx="1">
                  <c:v>98.274672187715666</c:v>
                </c:pt>
                <c:pt idx="2">
                  <c:v>92.694469091984615</c:v>
                </c:pt>
                <c:pt idx="3">
                  <c:v>89.056492162082222</c:v>
                </c:pt>
                <c:pt idx="4">
                  <c:v>86.088928324953173</c:v>
                </c:pt>
                <c:pt idx="5">
                  <c:v>80.597456373853888</c:v>
                </c:pt>
                <c:pt idx="6">
                  <c:v>78.053830227743276</c:v>
                </c:pt>
                <c:pt idx="7">
                  <c:v>76.308784383318553</c:v>
                </c:pt>
                <c:pt idx="8">
                  <c:v>72.158138617765957</c:v>
                </c:pt>
                <c:pt idx="9">
                  <c:v>70.058168194814172</c:v>
                </c:pt>
                <c:pt idx="10">
                  <c:v>68.037069900423958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726688"/>
        <c:axId val="414730216"/>
      </c:scatterChart>
      <c:valAx>
        <c:axId val="41472668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30216"/>
        <c:crosses val="autoZero"/>
        <c:crossBetween val="midCat"/>
      </c:valAx>
      <c:valAx>
        <c:axId val="41473021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2668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HFSC-2013-188 -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Sieve_Weights!$AD$191:$AO$191</c:f>
              <c:numCache>
                <c:formatCode>0.00</c:formatCode>
                <c:ptCount val="12"/>
                <c:pt idx="0">
                  <c:v>86.496386496386492</c:v>
                </c:pt>
                <c:pt idx="1">
                  <c:v>81.645381645381633</c:v>
                </c:pt>
                <c:pt idx="2">
                  <c:v>76.457776457776447</c:v>
                </c:pt>
                <c:pt idx="3">
                  <c:v>73.943173943173932</c:v>
                </c:pt>
                <c:pt idx="4">
                  <c:v>72.022572022572007</c:v>
                </c:pt>
                <c:pt idx="5">
                  <c:v>68.547668547668536</c:v>
                </c:pt>
                <c:pt idx="6">
                  <c:v>66.765666765666751</c:v>
                </c:pt>
                <c:pt idx="7">
                  <c:v>65.429165429165408</c:v>
                </c:pt>
                <c:pt idx="8">
                  <c:v>60.677160677160657</c:v>
                </c:pt>
                <c:pt idx="9">
                  <c:v>53.450153450153429</c:v>
                </c:pt>
                <c:pt idx="10">
                  <c:v>35.47173547173545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67320"/>
        <c:axId val="794067712"/>
      </c:scatterChart>
      <c:valAx>
        <c:axId val="79406732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67712"/>
        <c:crosses val="autoZero"/>
        <c:crossBetween val="midCat"/>
      </c:valAx>
      <c:valAx>
        <c:axId val="79406771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6732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HFSC-2013-187 -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Sieve_Weights!$R$190:$AC$190</c:f>
              <c:numCache>
                <c:formatCode>0.00</c:formatCode>
                <c:ptCount val="12"/>
                <c:pt idx="0">
                  <c:v>4.3526560290850318</c:v>
                </c:pt>
                <c:pt idx="1">
                  <c:v>2.7873156937992318</c:v>
                </c:pt>
                <c:pt idx="2">
                  <c:v>2.8176126035144415</c:v>
                </c:pt>
                <c:pt idx="3">
                  <c:v>1.3431629973742678</c:v>
                </c:pt>
                <c:pt idx="4">
                  <c:v>1.1209856594627348</c:v>
                </c:pt>
                <c:pt idx="5">
                  <c:v>2.1611795596849124</c:v>
                </c:pt>
                <c:pt idx="6">
                  <c:v>1.1714805089880831</c:v>
                </c:pt>
                <c:pt idx="7">
                  <c:v>0.86851141183599267</c:v>
                </c:pt>
                <c:pt idx="8">
                  <c:v>3.1508786103817412</c:v>
                </c:pt>
                <c:pt idx="9">
                  <c:v>4.5748333669965664</c:v>
                </c:pt>
                <c:pt idx="10">
                  <c:v>22.510603918400321</c:v>
                </c:pt>
                <c:pt idx="11">
                  <c:v>53.140779640476666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68496"/>
        <c:axId val="794068888"/>
      </c:barChart>
      <c:catAx>
        <c:axId val="79406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68888"/>
        <c:crosses val="autoZero"/>
        <c:auto val="1"/>
        <c:lblAlgn val="ctr"/>
        <c:lblOffset val="100"/>
        <c:noMultiLvlLbl val="0"/>
      </c:catAx>
      <c:valAx>
        <c:axId val="794068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684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HFSC-2013-187 -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Sieve_Weights!$AD$190:$AO$190</c:f>
              <c:numCache>
                <c:formatCode>0.00</c:formatCode>
                <c:ptCount val="12"/>
                <c:pt idx="0">
                  <c:v>95.647343970914974</c:v>
                </c:pt>
                <c:pt idx="1">
                  <c:v>92.860028277115745</c:v>
                </c:pt>
                <c:pt idx="2">
                  <c:v>90.042415673601297</c:v>
                </c:pt>
                <c:pt idx="3">
                  <c:v>88.699252676227033</c:v>
                </c:pt>
                <c:pt idx="4">
                  <c:v>87.5782670167643</c:v>
                </c:pt>
                <c:pt idx="5">
                  <c:v>85.41708745707939</c:v>
                </c:pt>
                <c:pt idx="6">
                  <c:v>84.245606948091307</c:v>
                </c:pt>
                <c:pt idx="7">
                  <c:v>83.377095536255311</c:v>
                </c:pt>
                <c:pt idx="8">
                  <c:v>80.226216925873572</c:v>
                </c:pt>
                <c:pt idx="9">
                  <c:v>75.651383558877001</c:v>
                </c:pt>
                <c:pt idx="10">
                  <c:v>53.14077964047668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69672"/>
        <c:axId val="794070064"/>
      </c:scatterChart>
      <c:valAx>
        <c:axId val="79406967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70064"/>
        <c:crosses val="autoZero"/>
        <c:crossBetween val="midCat"/>
      </c:valAx>
      <c:valAx>
        <c:axId val="79407006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6967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HFSC-2013-186-Duplicate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Sieve_Weights!$R$189:$AC$189</c:f>
              <c:numCache>
                <c:formatCode>0.00</c:formatCode>
                <c:ptCount val="12"/>
                <c:pt idx="0">
                  <c:v>1.3712988033889422</c:v>
                </c:pt>
                <c:pt idx="1">
                  <c:v>1.6071272600227096</c:v>
                </c:pt>
                <c:pt idx="2">
                  <c:v>2.2097999825312251</c:v>
                </c:pt>
                <c:pt idx="3">
                  <c:v>1.3450956415407458</c:v>
                </c:pt>
                <c:pt idx="4">
                  <c:v>1.2664861559961569</c:v>
                </c:pt>
                <c:pt idx="5">
                  <c:v>3.0395667743907762</c:v>
                </c:pt>
                <c:pt idx="6">
                  <c:v>1.8429557166564765</c:v>
                </c:pt>
                <c:pt idx="7">
                  <c:v>1.5634553236090487</c:v>
                </c:pt>
                <c:pt idx="8">
                  <c:v>5.2843043060529293</c:v>
                </c:pt>
                <c:pt idx="9">
                  <c:v>3.5723643986374349</c:v>
                </c:pt>
                <c:pt idx="10">
                  <c:v>3.9130055026639883</c:v>
                </c:pt>
                <c:pt idx="11">
                  <c:v>72.984540134509558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70848"/>
        <c:axId val="794071240"/>
      </c:barChart>
      <c:catAx>
        <c:axId val="79407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71240"/>
        <c:crosses val="autoZero"/>
        <c:auto val="1"/>
        <c:lblAlgn val="ctr"/>
        <c:lblOffset val="100"/>
        <c:noMultiLvlLbl val="0"/>
      </c:catAx>
      <c:valAx>
        <c:axId val="794071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70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HFSC-2013-186-Duplicate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Sieve_Weights!$AD$189:$AO$189</c:f>
              <c:numCache>
                <c:formatCode>0.00</c:formatCode>
                <c:ptCount val="12"/>
                <c:pt idx="0">
                  <c:v>98.628701196611061</c:v>
                </c:pt>
                <c:pt idx="1">
                  <c:v>97.021573936588354</c:v>
                </c:pt>
                <c:pt idx="2">
                  <c:v>94.811773954057131</c:v>
                </c:pt>
                <c:pt idx="3">
                  <c:v>93.466678312516379</c:v>
                </c:pt>
                <c:pt idx="4">
                  <c:v>92.200192156520217</c:v>
                </c:pt>
                <c:pt idx="5">
                  <c:v>89.160625382129439</c:v>
                </c:pt>
                <c:pt idx="6">
                  <c:v>87.317669665472962</c:v>
                </c:pt>
                <c:pt idx="7">
                  <c:v>85.754214341863914</c:v>
                </c:pt>
                <c:pt idx="8">
                  <c:v>80.469910035810983</c:v>
                </c:pt>
                <c:pt idx="9">
                  <c:v>76.89754563717355</c:v>
                </c:pt>
                <c:pt idx="10">
                  <c:v>72.984540134509558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72024"/>
        <c:axId val="794072416"/>
      </c:scatterChart>
      <c:valAx>
        <c:axId val="79407202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72416"/>
        <c:crosses val="autoZero"/>
        <c:crossBetween val="midCat"/>
      </c:valAx>
      <c:valAx>
        <c:axId val="79407241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7202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HFSC-2013-186 -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Sieve_Weights!$R$188:$AC$188</c:f>
              <c:numCache>
                <c:formatCode>0.00</c:formatCode>
                <c:ptCount val="12"/>
                <c:pt idx="0">
                  <c:v>0.88982203559288142</c:v>
                </c:pt>
                <c:pt idx="1">
                  <c:v>1.3097380523895223</c:v>
                </c:pt>
                <c:pt idx="2">
                  <c:v>2.289542091581684</c:v>
                </c:pt>
                <c:pt idx="3">
                  <c:v>1.4497100579884024</c:v>
                </c:pt>
                <c:pt idx="4">
                  <c:v>1.3897220555888821</c:v>
                </c:pt>
                <c:pt idx="5">
                  <c:v>3.3293341331733659</c:v>
                </c:pt>
                <c:pt idx="6">
                  <c:v>2.3795240951809635</c:v>
                </c:pt>
                <c:pt idx="7">
                  <c:v>1.849630073985203</c:v>
                </c:pt>
                <c:pt idx="8">
                  <c:v>5.9688062387522489</c:v>
                </c:pt>
                <c:pt idx="9">
                  <c:v>3.9692061587682468</c:v>
                </c:pt>
                <c:pt idx="10">
                  <c:v>4.199160167966407</c:v>
                </c:pt>
                <c:pt idx="11">
                  <c:v>70.975804839032179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73200"/>
        <c:axId val="794073592"/>
      </c:barChart>
      <c:catAx>
        <c:axId val="794073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73592"/>
        <c:crosses val="autoZero"/>
        <c:auto val="1"/>
        <c:lblAlgn val="ctr"/>
        <c:lblOffset val="100"/>
        <c:noMultiLvlLbl val="0"/>
      </c:catAx>
      <c:valAx>
        <c:axId val="794073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73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HFSC-2013-186 -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Sieve_Weights!$AD$188:$AO$188</c:f>
              <c:numCache>
                <c:formatCode>0.00</c:formatCode>
                <c:ptCount val="12"/>
                <c:pt idx="0">
                  <c:v>99.110177964407114</c:v>
                </c:pt>
                <c:pt idx="1">
                  <c:v>97.800439912017595</c:v>
                </c:pt>
                <c:pt idx="2">
                  <c:v>95.510897820435915</c:v>
                </c:pt>
                <c:pt idx="3">
                  <c:v>94.061187762447517</c:v>
                </c:pt>
                <c:pt idx="4">
                  <c:v>92.67146570685864</c:v>
                </c:pt>
                <c:pt idx="5">
                  <c:v>89.342131573685279</c:v>
                </c:pt>
                <c:pt idx="6">
                  <c:v>86.96260747850431</c:v>
                </c:pt>
                <c:pt idx="7">
                  <c:v>85.112977404519114</c:v>
                </c:pt>
                <c:pt idx="8">
                  <c:v>79.144171165766863</c:v>
                </c:pt>
                <c:pt idx="9">
                  <c:v>75.174965006998619</c:v>
                </c:pt>
                <c:pt idx="10">
                  <c:v>70.975804839032207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74376"/>
        <c:axId val="794074768"/>
      </c:scatterChart>
      <c:valAx>
        <c:axId val="79407437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74768"/>
        <c:crosses val="autoZero"/>
        <c:crossBetween val="midCat"/>
      </c:valAx>
      <c:valAx>
        <c:axId val="79407476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7437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HFSC-2013-185-Duplicate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Sieve_Weights!$R$187:$AC$187</c:f>
              <c:numCache>
                <c:formatCode>0.00</c:formatCode>
                <c:ptCount val="12"/>
                <c:pt idx="0">
                  <c:v>5.3773077612475351E-2</c:v>
                </c:pt>
                <c:pt idx="1">
                  <c:v>8.0659616418713026E-2</c:v>
                </c:pt>
                <c:pt idx="2">
                  <c:v>0.14339487363326764</c:v>
                </c:pt>
                <c:pt idx="3">
                  <c:v>0.1075461552249507</c:v>
                </c:pt>
                <c:pt idx="4">
                  <c:v>8.962179602079226E-2</c:v>
                </c:pt>
                <c:pt idx="5">
                  <c:v>0.25990320846029757</c:v>
                </c:pt>
                <c:pt idx="6">
                  <c:v>0.17924359204158452</c:v>
                </c:pt>
                <c:pt idx="7">
                  <c:v>0.2061301308478222</c:v>
                </c:pt>
                <c:pt idx="8">
                  <c:v>1.8551711776303996</c:v>
                </c:pt>
                <c:pt idx="9">
                  <c:v>3.4414769671984224</c:v>
                </c:pt>
                <c:pt idx="10">
                  <c:v>15.307402760351316</c:v>
                </c:pt>
                <c:pt idx="11">
                  <c:v>78.275676644559965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75552"/>
        <c:axId val="794075944"/>
      </c:barChart>
      <c:catAx>
        <c:axId val="79407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75944"/>
        <c:crosses val="autoZero"/>
        <c:auto val="1"/>
        <c:lblAlgn val="ctr"/>
        <c:lblOffset val="100"/>
        <c:noMultiLvlLbl val="0"/>
      </c:catAx>
      <c:valAx>
        <c:axId val="794075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75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HFSC-2013-185-Duplicate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Sieve_Weights!$AD$187:$AO$187</c:f>
              <c:numCache>
                <c:formatCode>0.00</c:formatCode>
                <c:ptCount val="12"/>
                <c:pt idx="0">
                  <c:v>99.946226922387524</c:v>
                </c:pt>
                <c:pt idx="1">
                  <c:v>99.86556730596881</c:v>
                </c:pt>
                <c:pt idx="2">
                  <c:v>99.72217243233554</c:v>
                </c:pt>
                <c:pt idx="3">
                  <c:v>99.614626277110588</c:v>
                </c:pt>
                <c:pt idx="4">
                  <c:v>99.525004481089795</c:v>
                </c:pt>
                <c:pt idx="5">
                  <c:v>99.265101272629494</c:v>
                </c:pt>
                <c:pt idx="6">
                  <c:v>99.085857680587907</c:v>
                </c:pt>
                <c:pt idx="7">
                  <c:v>98.879727549740082</c:v>
                </c:pt>
                <c:pt idx="8">
                  <c:v>97.024556372109686</c:v>
                </c:pt>
                <c:pt idx="9">
                  <c:v>93.58307940491126</c:v>
                </c:pt>
                <c:pt idx="10">
                  <c:v>78.275676644559951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76728"/>
        <c:axId val="794077120"/>
      </c:scatterChart>
      <c:valAx>
        <c:axId val="79407672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77120"/>
        <c:crosses val="autoZero"/>
        <c:crossBetween val="midCat"/>
      </c:valAx>
      <c:valAx>
        <c:axId val="79407712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7672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HFSC-2013-185 -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Sieve_Weights!$R$186:$AC$186</c:f>
              <c:numCache>
                <c:formatCode>0.00</c:formatCode>
                <c:ptCount val="12"/>
                <c:pt idx="0">
                  <c:v>2.6046188574405278E-2</c:v>
                </c:pt>
                <c:pt idx="1">
                  <c:v>0.11286681715575619</c:v>
                </c:pt>
                <c:pt idx="2">
                  <c:v>0.1215488800138913</c:v>
                </c:pt>
                <c:pt idx="3">
                  <c:v>7.8138565723215828E-2</c:v>
                </c:pt>
                <c:pt idx="4">
                  <c:v>6.9456502865080733E-2</c:v>
                </c:pt>
                <c:pt idx="5">
                  <c:v>0.22573363431151239</c:v>
                </c:pt>
                <c:pt idx="6">
                  <c:v>0.17364125716270187</c:v>
                </c:pt>
                <c:pt idx="7">
                  <c:v>0.20836950859524223</c:v>
                </c:pt>
                <c:pt idx="8">
                  <c:v>1.9447820802222608</c:v>
                </c:pt>
                <c:pt idx="9">
                  <c:v>3.4815072061121723</c:v>
                </c:pt>
                <c:pt idx="10">
                  <c:v>16.799791630491406</c:v>
                </c:pt>
                <c:pt idx="11">
                  <c:v>76.758117728772348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77904"/>
        <c:axId val="794078296"/>
      </c:barChart>
      <c:catAx>
        <c:axId val="79407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78296"/>
        <c:crosses val="autoZero"/>
        <c:auto val="1"/>
        <c:lblAlgn val="ctr"/>
        <c:lblOffset val="100"/>
        <c:noMultiLvlLbl val="0"/>
      </c:catAx>
      <c:valAx>
        <c:axId val="794078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77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HFSC-2013-249 -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Sieve_Weights!$R$253:$AC$253</c:f>
              <c:numCache>
                <c:formatCode>0.00</c:formatCode>
                <c:ptCount val="12"/>
                <c:pt idx="0">
                  <c:v>71.285460992907801</c:v>
                </c:pt>
                <c:pt idx="1">
                  <c:v>5.7180851063829792</c:v>
                </c:pt>
                <c:pt idx="2">
                  <c:v>3.9716312056737593</c:v>
                </c:pt>
                <c:pt idx="3">
                  <c:v>1.7287234042553192</c:v>
                </c:pt>
                <c:pt idx="4">
                  <c:v>1.3829787234042554</c:v>
                </c:pt>
                <c:pt idx="5">
                  <c:v>2.3138297872340425</c:v>
                </c:pt>
                <c:pt idx="6">
                  <c:v>0.99290780141843982</c:v>
                </c:pt>
                <c:pt idx="7">
                  <c:v>0.63829787234042545</c:v>
                </c:pt>
                <c:pt idx="8">
                  <c:v>1.5248226950354609</c:v>
                </c:pt>
                <c:pt idx="9">
                  <c:v>0.72695035460992907</c:v>
                </c:pt>
                <c:pt idx="10">
                  <c:v>0.65602836879432624</c:v>
                </c:pt>
                <c:pt idx="11">
                  <c:v>9.0602836879432633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729040"/>
        <c:axId val="414730608"/>
      </c:barChart>
      <c:catAx>
        <c:axId val="41472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30608"/>
        <c:crosses val="autoZero"/>
        <c:auto val="1"/>
        <c:lblAlgn val="ctr"/>
        <c:lblOffset val="100"/>
        <c:noMultiLvlLbl val="0"/>
      </c:catAx>
      <c:valAx>
        <c:axId val="414730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290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HFSC-2013-185 -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Sieve_Weights!$AD$186:$AO$186</c:f>
              <c:numCache>
                <c:formatCode>0.00</c:formatCode>
                <c:ptCount val="12"/>
                <c:pt idx="0">
                  <c:v>99.973953811425588</c:v>
                </c:pt>
                <c:pt idx="1">
                  <c:v>99.861086994269826</c:v>
                </c:pt>
                <c:pt idx="2">
                  <c:v>99.739538114255936</c:v>
                </c:pt>
                <c:pt idx="3">
                  <c:v>99.661399548532714</c:v>
                </c:pt>
                <c:pt idx="4">
                  <c:v>99.591943045667634</c:v>
                </c:pt>
                <c:pt idx="5">
                  <c:v>99.366209411356124</c:v>
                </c:pt>
                <c:pt idx="6">
                  <c:v>99.192568154193424</c:v>
                </c:pt>
                <c:pt idx="7">
                  <c:v>98.984198645598184</c:v>
                </c:pt>
                <c:pt idx="8">
                  <c:v>97.039416565375916</c:v>
                </c:pt>
                <c:pt idx="9">
                  <c:v>93.557909359263746</c:v>
                </c:pt>
                <c:pt idx="10">
                  <c:v>76.758117728772334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79080"/>
        <c:axId val="794079472"/>
      </c:scatterChart>
      <c:valAx>
        <c:axId val="79407908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79472"/>
        <c:crosses val="autoZero"/>
        <c:crossBetween val="midCat"/>
      </c:valAx>
      <c:valAx>
        <c:axId val="79407947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7908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HFSC-2013-184 -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Sieve_Weights!$R$185:$AC$185</c:f>
              <c:numCache>
                <c:formatCode>0.00</c:formatCode>
                <c:ptCount val="12"/>
                <c:pt idx="0">
                  <c:v>0.79287392325763517</c:v>
                </c:pt>
                <c:pt idx="1">
                  <c:v>0.52858261550509011</c:v>
                </c:pt>
                <c:pt idx="2">
                  <c:v>0.63625685199686777</c:v>
                </c:pt>
                <c:pt idx="3">
                  <c:v>0.40133124510571655</c:v>
                </c:pt>
                <c:pt idx="4">
                  <c:v>0.43069694596711039</c:v>
                </c:pt>
                <c:pt idx="5">
                  <c:v>1.1746280344557558</c:v>
                </c:pt>
                <c:pt idx="6">
                  <c:v>0.72435395458104934</c:v>
                </c:pt>
                <c:pt idx="7">
                  <c:v>0.66562255285826155</c:v>
                </c:pt>
                <c:pt idx="8">
                  <c:v>2.7407987470634296</c:v>
                </c:pt>
                <c:pt idx="9">
                  <c:v>3.0540328895849651</c:v>
                </c:pt>
                <c:pt idx="10">
                  <c:v>10.640172278778387</c:v>
                </c:pt>
                <c:pt idx="11">
                  <c:v>78.210649960845728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80256"/>
        <c:axId val="794080648"/>
      </c:barChart>
      <c:catAx>
        <c:axId val="79408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80648"/>
        <c:crosses val="autoZero"/>
        <c:auto val="1"/>
        <c:lblAlgn val="ctr"/>
        <c:lblOffset val="100"/>
        <c:noMultiLvlLbl val="0"/>
      </c:catAx>
      <c:valAx>
        <c:axId val="794080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80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HFSC-2013-184 -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Sieve_Weights!$AD$185:$AO$185</c:f>
              <c:numCache>
                <c:formatCode>0.00</c:formatCode>
                <c:ptCount val="12"/>
                <c:pt idx="0">
                  <c:v>99.207126076742369</c:v>
                </c:pt>
                <c:pt idx="1">
                  <c:v>98.678543461237282</c:v>
                </c:pt>
                <c:pt idx="2">
                  <c:v>98.042286609240421</c:v>
                </c:pt>
                <c:pt idx="3">
                  <c:v>97.640955364134697</c:v>
                </c:pt>
                <c:pt idx="4">
                  <c:v>97.210258418167584</c:v>
                </c:pt>
                <c:pt idx="5">
                  <c:v>96.035630383711833</c:v>
                </c:pt>
                <c:pt idx="6">
                  <c:v>95.311276429130785</c:v>
                </c:pt>
                <c:pt idx="7">
                  <c:v>94.645653876272519</c:v>
                </c:pt>
                <c:pt idx="8">
                  <c:v>91.904855129209096</c:v>
                </c:pt>
                <c:pt idx="9">
                  <c:v>88.850822239624137</c:v>
                </c:pt>
                <c:pt idx="10">
                  <c:v>78.210649960845757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81432"/>
        <c:axId val="794081824"/>
      </c:scatterChart>
      <c:valAx>
        <c:axId val="79408143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81824"/>
        <c:crosses val="autoZero"/>
        <c:crossBetween val="midCat"/>
      </c:valAx>
      <c:valAx>
        <c:axId val="79408182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8143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HFSC-2013-183 -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Sieve_Weights!$R$184:$AC$184</c:f>
              <c:numCache>
                <c:formatCode>0.00</c:formatCode>
                <c:ptCount val="12"/>
                <c:pt idx="0">
                  <c:v>33.306780842377783</c:v>
                </c:pt>
                <c:pt idx="1">
                  <c:v>5.0283779747087527</c:v>
                </c:pt>
                <c:pt idx="2">
                  <c:v>5.6357662053171369</c:v>
                </c:pt>
                <c:pt idx="3">
                  <c:v>3.2460420193169375</c:v>
                </c:pt>
                <c:pt idx="4">
                  <c:v>2.7481828139002289</c:v>
                </c:pt>
                <c:pt idx="5">
                  <c:v>5.785123966942149</c:v>
                </c:pt>
                <c:pt idx="6">
                  <c:v>2.967240864283581</c:v>
                </c:pt>
                <c:pt idx="7">
                  <c:v>2.0412227422085034</c:v>
                </c:pt>
                <c:pt idx="8">
                  <c:v>5.0682067111420892</c:v>
                </c:pt>
                <c:pt idx="9">
                  <c:v>2.7581399980085632</c:v>
                </c:pt>
                <c:pt idx="10">
                  <c:v>4.301503534800359</c:v>
                </c:pt>
                <c:pt idx="11">
                  <c:v>27.113412326993931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82608"/>
        <c:axId val="794083000"/>
      </c:barChart>
      <c:catAx>
        <c:axId val="79408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83000"/>
        <c:crosses val="autoZero"/>
        <c:auto val="1"/>
        <c:lblAlgn val="ctr"/>
        <c:lblOffset val="100"/>
        <c:noMultiLvlLbl val="0"/>
      </c:catAx>
      <c:valAx>
        <c:axId val="794083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826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HFSC-2013-183 -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Sieve_Weights!$AD$184:$AO$184</c:f>
              <c:numCache>
                <c:formatCode>0.00</c:formatCode>
                <c:ptCount val="12"/>
                <c:pt idx="0">
                  <c:v>66.693219157622224</c:v>
                </c:pt>
                <c:pt idx="1">
                  <c:v>61.66484118291347</c:v>
                </c:pt>
                <c:pt idx="2">
                  <c:v>56.029074977596331</c:v>
                </c:pt>
                <c:pt idx="3">
                  <c:v>52.783032958279392</c:v>
                </c:pt>
                <c:pt idx="4">
                  <c:v>50.034850144379163</c:v>
                </c:pt>
                <c:pt idx="5">
                  <c:v>44.249726177437012</c:v>
                </c:pt>
                <c:pt idx="6">
                  <c:v>41.28248531315343</c:v>
                </c:pt>
                <c:pt idx="7">
                  <c:v>39.241262570944926</c:v>
                </c:pt>
                <c:pt idx="8">
                  <c:v>34.173055859802837</c:v>
                </c:pt>
                <c:pt idx="9">
                  <c:v>31.414915861794274</c:v>
                </c:pt>
                <c:pt idx="10">
                  <c:v>27.113412326993917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83784"/>
        <c:axId val="794084176"/>
      </c:scatterChart>
      <c:valAx>
        <c:axId val="79408378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84176"/>
        <c:crosses val="autoZero"/>
        <c:crossBetween val="midCat"/>
      </c:valAx>
      <c:valAx>
        <c:axId val="79408417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8378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HFSC-2013-182 -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Sieve_Weights!$R$183:$AC$183</c:f>
              <c:numCache>
                <c:formatCode>0.00</c:formatCode>
                <c:ptCount val="12"/>
                <c:pt idx="0">
                  <c:v>27.23533232301364</c:v>
                </c:pt>
                <c:pt idx="1">
                  <c:v>5.1634552933535396</c:v>
                </c:pt>
                <c:pt idx="2">
                  <c:v>5.0335570469798663</c:v>
                </c:pt>
                <c:pt idx="3">
                  <c:v>2.9768348127300284</c:v>
                </c:pt>
                <c:pt idx="4">
                  <c:v>2.8794111279497732</c:v>
                </c:pt>
                <c:pt idx="5">
                  <c:v>7.6531716821822915</c:v>
                </c:pt>
                <c:pt idx="6">
                  <c:v>5.3474778090495789</c:v>
                </c:pt>
                <c:pt idx="7">
                  <c:v>4.3840658151114962</c:v>
                </c:pt>
                <c:pt idx="8">
                  <c:v>12.232084866854299</c:v>
                </c:pt>
                <c:pt idx="9">
                  <c:v>7.1227538428231219</c:v>
                </c:pt>
                <c:pt idx="10">
                  <c:v>5.1742801472180133</c:v>
                </c:pt>
                <c:pt idx="11">
                  <c:v>14.797575232734358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84960"/>
        <c:axId val="794085352"/>
      </c:barChart>
      <c:catAx>
        <c:axId val="79408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85352"/>
        <c:crosses val="autoZero"/>
        <c:auto val="1"/>
        <c:lblAlgn val="ctr"/>
        <c:lblOffset val="100"/>
        <c:noMultiLvlLbl val="0"/>
      </c:catAx>
      <c:valAx>
        <c:axId val="794085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849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HFSC-2013-182 -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Sieve_Weights!$AD$183:$AO$183</c:f>
              <c:numCache>
                <c:formatCode>0.00</c:formatCode>
                <c:ptCount val="12"/>
                <c:pt idx="0">
                  <c:v>72.764667676986363</c:v>
                </c:pt>
                <c:pt idx="1">
                  <c:v>67.601212383632827</c:v>
                </c:pt>
                <c:pt idx="2">
                  <c:v>62.567655336652962</c:v>
                </c:pt>
                <c:pt idx="3">
                  <c:v>59.590820523922936</c:v>
                </c:pt>
                <c:pt idx="4">
                  <c:v>56.711409395973163</c:v>
                </c:pt>
                <c:pt idx="5">
                  <c:v>49.058237713790874</c:v>
                </c:pt>
                <c:pt idx="6">
                  <c:v>43.710759904741295</c:v>
                </c:pt>
                <c:pt idx="7">
                  <c:v>39.326694089629797</c:v>
                </c:pt>
                <c:pt idx="8">
                  <c:v>27.094609222775496</c:v>
                </c:pt>
                <c:pt idx="9">
                  <c:v>19.971855379952373</c:v>
                </c:pt>
                <c:pt idx="10">
                  <c:v>14.79757523273436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86136"/>
        <c:axId val="794086528"/>
      </c:scatterChart>
      <c:valAx>
        <c:axId val="79408613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86528"/>
        <c:crosses val="autoZero"/>
        <c:crossBetween val="midCat"/>
      </c:valAx>
      <c:valAx>
        <c:axId val="79408652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8613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HFSC-2013-181 -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Sieve_Weights!$R$182:$AC$182</c:f>
              <c:numCache>
                <c:formatCode>0.00</c:formatCode>
                <c:ptCount val="12"/>
                <c:pt idx="0">
                  <c:v>11.892339544513456</c:v>
                </c:pt>
                <c:pt idx="1">
                  <c:v>3.9751552795031055</c:v>
                </c:pt>
                <c:pt idx="2">
                  <c:v>4.3726708074534164</c:v>
                </c:pt>
                <c:pt idx="3">
                  <c:v>2.2111801242236022</c:v>
                </c:pt>
                <c:pt idx="4">
                  <c:v>1.8550724637681162</c:v>
                </c:pt>
                <c:pt idx="5">
                  <c:v>3.7184265010351969</c:v>
                </c:pt>
                <c:pt idx="6">
                  <c:v>2.1200828157349898</c:v>
                </c:pt>
                <c:pt idx="7">
                  <c:v>1.6231884057971016</c:v>
                </c:pt>
                <c:pt idx="8">
                  <c:v>5.0683229813664594</c:v>
                </c:pt>
                <c:pt idx="9">
                  <c:v>3.5527950310559007</c:v>
                </c:pt>
                <c:pt idx="10">
                  <c:v>5.2587991718426501</c:v>
                </c:pt>
                <c:pt idx="11">
                  <c:v>54.351966873706004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87312"/>
        <c:axId val="794087704"/>
      </c:barChart>
      <c:catAx>
        <c:axId val="79408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87704"/>
        <c:crosses val="autoZero"/>
        <c:auto val="1"/>
        <c:lblAlgn val="ctr"/>
        <c:lblOffset val="100"/>
        <c:noMultiLvlLbl val="0"/>
      </c:catAx>
      <c:valAx>
        <c:axId val="794087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87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HFSC-2013-181 -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Sieve_Weights!$AD$182:$AO$182</c:f>
              <c:numCache>
                <c:formatCode>0.00</c:formatCode>
                <c:ptCount val="12"/>
                <c:pt idx="0">
                  <c:v>88.107660455486538</c:v>
                </c:pt>
                <c:pt idx="1">
                  <c:v>84.132505175983439</c:v>
                </c:pt>
                <c:pt idx="2">
                  <c:v>79.759834368530022</c:v>
                </c:pt>
                <c:pt idx="3">
                  <c:v>77.54865424430642</c:v>
                </c:pt>
                <c:pt idx="4">
                  <c:v>75.69358178053831</c:v>
                </c:pt>
                <c:pt idx="5">
                  <c:v>71.975155279503113</c:v>
                </c:pt>
                <c:pt idx="6">
                  <c:v>69.855072463768124</c:v>
                </c:pt>
                <c:pt idx="7">
                  <c:v>68.23188405797103</c:v>
                </c:pt>
                <c:pt idx="8">
                  <c:v>63.163561076604573</c:v>
                </c:pt>
                <c:pt idx="9">
                  <c:v>59.610766045548672</c:v>
                </c:pt>
                <c:pt idx="10">
                  <c:v>54.351966873706019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88488"/>
        <c:axId val="794088880"/>
      </c:scatterChart>
      <c:valAx>
        <c:axId val="79408848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88880"/>
        <c:crosses val="autoZero"/>
        <c:crossBetween val="midCat"/>
      </c:valAx>
      <c:valAx>
        <c:axId val="79408888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8848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HFSC-2013-180 -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Sieve_Weights!$R$181:$AC$181</c:f>
              <c:numCache>
                <c:formatCode>0.00</c:formatCode>
                <c:ptCount val="12"/>
                <c:pt idx="0">
                  <c:v>11.311311311311311</c:v>
                </c:pt>
                <c:pt idx="1">
                  <c:v>5.005005005005005</c:v>
                </c:pt>
                <c:pt idx="2">
                  <c:v>5.1051051051051042</c:v>
                </c:pt>
                <c:pt idx="3">
                  <c:v>3.0030030030030028</c:v>
                </c:pt>
                <c:pt idx="4">
                  <c:v>3.0030030030030028</c:v>
                </c:pt>
                <c:pt idx="5">
                  <c:v>9.5095095095095097</c:v>
                </c:pt>
                <c:pt idx="6">
                  <c:v>10.51051051051051</c:v>
                </c:pt>
                <c:pt idx="7">
                  <c:v>10.31031031031031</c:v>
                </c:pt>
                <c:pt idx="8">
                  <c:v>21.521521521521521</c:v>
                </c:pt>
                <c:pt idx="9">
                  <c:v>5.5055055055055053</c:v>
                </c:pt>
                <c:pt idx="10">
                  <c:v>3.8038038038038033</c:v>
                </c:pt>
                <c:pt idx="11">
                  <c:v>11.411411411411411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89664"/>
        <c:axId val="794090056"/>
      </c:barChart>
      <c:catAx>
        <c:axId val="794089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90056"/>
        <c:crosses val="autoZero"/>
        <c:auto val="1"/>
        <c:lblAlgn val="ctr"/>
        <c:lblOffset val="100"/>
        <c:noMultiLvlLbl val="0"/>
      </c:catAx>
      <c:valAx>
        <c:axId val="794090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8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HFSC-2013-249 -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Sieve_Weights!$AD$253:$AO$253</c:f>
              <c:numCache>
                <c:formatCode>0.00</c:formatCode>
                <c:ptCount val="12"/>
                <c:pt idx="0">
                  <c:v>28.714539007092199</c:v>
                </c:pt>
                <c:pt idx="1">
                  <c:v>22.99645390070922</c:v>
                </c:pt>
                <c:pt idx="2">
                  <c:v>19.024822695035461</c:v>
                </c:pt>
                <c:pt idx="3">
                  <c:v>17.296099290780141</c:v>
                </c:pt>
                <c:pt idx="4">
                  <c:v>15.913120567375886</c:v>
                </c:pt>
                <c:pt idx="5">
                  <c:v>13.599290780141843</c:v>
                </c:pt>
                <c:pt idx="6">
                  <c:v>12.606382978723403</c:v>
                </c:pt>
                <c:pt idx="7">
                  <c:v>11.968085106382977</c:v>
                </c:pt>
                <c:pt idx="8">
                  <c:v>10.443262411347517</c:v>
                </c:pt>
                <c:pt idx="9">
                  <c:v>9.7163120567375874</c:v>
                </c:pt>
                <c:pt idx="10">
                  <c:v>9.0602836879432616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728256"/>
        <c:axId val="414727472"/>
      </c:scatterChart>
      <c:valAx>
        <c:axId val="41472825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27472"/>
        <c:crosses val="autoZero"/>
        <c:crossBetween val="midCat"/>
      </c:valAx>
      <c:valAx>
        <c:axId val="41472747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2825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HFSC-2013-180 -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Sieve_Weights!$AD$181:$AO$181</c:f>
              <c:numCache>
                <c:formatCode>0.00</c:formatCode>
                <c:ptCount val="12"/>
                <c:pt idx="0">
                  <c:v>88.688688688688686</c:v>
                </c:pt>
                <c:pt idx="1">
                  <c:v>83.683683683683682</c:v>
                </c:pt>
                <c:pt idx="2">
                  <c:v>78.578578578578572</c:v>
                </c:pt>
                <c:pt idx="3">
                  <c:v>75.57557557557557</c:v>
                </c:pt>
                <c:pt idx="4">
                  <c:v>72.572572572572568</c:v>
                </c:pt>
                <c:pt idx="5">
                  <c:v>63.063063063063055</c:v>
                </c:pt>
                <c:pt idx="6">
                  <c:v>52.552552552552541</c:v>
                </c:pt>
                <c:pt idx="7">
                  <c:v>42.242242242242227</c:v>
                </c:pt>
                <c:pt idx="8">
                  <c:v>20.720720720720706</c:v>
                </c:pt>
                <c:pt idx="9">
                  <c:v>15.215215215215201</c:v>
                </c:pt>
                <c:pt idx="10">
                  <c:v>11.411411411411397</c:v>
                </c:pt>
                <c:pt idx="11">
                  <c:v>-1.4210854715202004E-14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90840"/>
        <c:axId val="794091232"/>
      </c:scatterChart>
      <c:valAx>
        <c:axId val="79409084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91232"/>
        <c:crosses val="autoZero"/>
        <c:crossBetween val="midCat"/>
      </c:valAx>
      <c:valAx>
        <c:axId val="79409123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9084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HFSC-2013-179-Duplicate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Sieve_Weights!$R$180:$AC$180</c:f>
              <c:numCache>
                <c:formatCode>0.00</c:formatCode>
                <c:ptCount val="12"/>
                <c:pt idx="0">
                  <c:v>11.047577947998704</c:v>
                </c:pt>
                <c:pt idx="1">
                  <c:v>4.3801920379760482</c:v>
                </c:pt>
                <c:pt idx="2">
                  <c:v>4.7146401985111659</c:v>
                </c:pt>
                <c:pt idx="3">
                  <c:v>2.902146941417628</c:v>
                </c:pt>
                <c:pt idx="4">
                  <c:v>2.9776674937965253</c:v>
                </c:pt>
                <c:pt idx="5">
                  <c:v>11.015211996979177</c:v>
                </c:pt>
                <c:pt idx="6">
                  <c:v>14.122343294853811</c:v>
                </c:pt>
                <c:pt idx="7">
                  <c:v>12.568777645916496</c:v>
                </c:pt>
                <c:pt idx="8">
                  <c:v>24.134210810227639</c:v>
                </c:pt>
                <c:pt idx="9">
                  <c:v>4.4449239400151042</c:v>
                </c:pt>
                <c:pt idx="10">
                  <c:v>2.0498435645700721</c:v>
                </c:pt>
                <c:pt idx="11">
                  <c:v>5.64246412773762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92016"/>
        <c:axId val="794092408"/>
      </c:barChart>
      <c:catAx>
        <c:axId val="79409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92408"/>
        <c:crosses val="autoZero"/>
        <c:auto val="1"/>
        <c:lblAlgn val="ctr"/>
        <c:lblOffset val="100"/>
        <c:noMultiLvlLbl val="0"/>
      </c:catAx>
      <c:valAx>
        <c:axId val="794092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920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HFSC-2013-179-Duplicate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Sieve_Weights!$AD$180:$AO$180</c:f>
              <c:numCache>
                <c:formatCode>0.00</c:formatCode>
                <c:ptCount val="12"/>
                <c:pt idx="0">
                  <c:v>88.952422052001296</c:v>
                </c:pt>
                <c:pt idx="1">
                  <c:v>84.572230014025251</c:v>
                </c:pt>
                <c:pt idx="2">
                  <c:v>79.857589815514089</c:v>
                </c:pt>
                <c:pt idx="3">
                  <c:v>76.955442874096462</c:v>
                </c:pt>
                <c:pt idx="4">
                  <c:v>73.977775380299931</c:v>
                </c:pt>
                <c:pt idx="5">
                  <c:v>62.962563383320756</c:v>
                </c:pt>
                <c:pt idx="6">
                  <c:v>48.840220088466943</c:v>
                </c:pt>
                <c:pt idx="7">
                  <c:v>36.271442442550445</c:v>
                </c:pt>
                <c:pt idx="8">
                  <c:v>12.137231632322806</c:v>
                </c:pt>
                <c:pt idx="9">
                  <c:v>7.6923076923077014</c:v>
                </c:pt>
                <c:pt idx="10">
                  <c:v>5.6424641277376288</c:v>
                </c:pt>
                <c:pt idx="11">
                  <c:v>8.8817841970012523E-15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93192"/>
        <c:axId val="794093584"/>
      </c:scatterChart>
      <c:valAx>
        <c:axId val="79409319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93584"/>
        <c:crosses val="autoZero"/>
        <c:crossBetween val="midCat"/>
      </c:valAx>
      <c:valAx>
        <c:axId val="79409358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9319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HFSC-2013-179 -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Sieve_Weights!$R$179:$AC$179</c:f>
              <c:numCache>
                <c:formatCode>0.00</c:formatCode>
                <c:ptCount val="12"/>
                <c:pt idx="0">
                  <c:v>9.4685990338164263</c:v>
                </c:pt>
                <c:pt idx="1">
                  <c:v>4.7342995169082132</c:v>
                </c:pt>
                <c:pt idx="2">
                  <c:v>4.9275362318840576</c:v>
                </c:pt>
                <c:pt idx="3">
                  <c:v>2.9951690821256038</c:v>
                </c:pt>
                <c:pt idx="4">
                  <c:v>2.8985507246376812</c:v>
                </c:pt>
                <c:pt idx="5">
                  <c:v>11.207729468599032</c:v>
                </c:pt>
                <c:pt idx="6">
                  <c:v>14.202898550724639</c:v>
                </c:pt>
                <c:pt idx="7">
                  <c:v>13.333333333333334</c:v>
                </c:pt>
                <c:pt idx="8">
                  <c:v>23.091787439613526</c:v>
                </c:pt>
                <c:pt idx="9">
                  <c:v>4.4444444444444438</c:v>
                </c:pt>
                <c:pt idx="10">
                  <c:v>2.2222222222222219</c:v>
                </c:pt>
                <c:pt idx="11">
                  <c:v>6.4734299516908216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94368"/>
        <c:axId val="794094760"/>
      </c:barChart>
      <c:catAx>
        <c:axId val="79409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94760"/>
        <c:crosses val="autoZero"/>
        <c:auto val="1"/>
        <c:lblAlgn val="ctr"/>
        <c:lblOffset val="100"/>
        <c:noMultiLvlLbl val="0"/>
      </c:catAx>
      <c:valAx>
        <c:axId val="794094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94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HFSC-2013-179 -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Sieve_Weights!$AD$179:$AO$179</c:f>
              <c:numCache>
                <c:formatCode>0.00</c:formatCode>
                <c:ptCount val="12"/>
                <c:pt idx="0">
                  <c:v>90.531400966183568</c:v>
                </c:pt>
                <c:pt idx="1">
                  <c:v>85.79710144927536</c:v>
                </c:pt>
                <c:pt idx="2">
                  <c:v>80.869565217391298</c:v>
                </c:pt>
                <c:pt idx="3">
                  <c:v>77.874396135265698</c:v>
                </c:pt>
                <c:pt idx="4">
                  <c:v>74.975845410628011</c:v>
                </c:pt>
                <c:pt idx="5">
                  <c:v>63.768115942028977</c:v>
                </c:pt>
                <c:pt idx="6">
                  <c:v>49.565217391304337</c:v>
                </c:pt>
                <c:pt idx="7">
                  <c:v>36.231884057971001</c:v>
                </c:pt>
                <c:pt idx="8">
                  <c:v>13.140096618357475</c:v>
                </c:pt>
                <c:pt idx="9">
                  <c:v>8.6956521739130324</c:v>
                </c:pt>
                <c:pt idx="10">
                  <c:v>6.4734299516908109</c:v>
                </c:pt>
                <c:pt idx="11">
                  <c:v>-1.0658141036401503E-14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95544"/>
        <c:axId val="794095936"/>
      </c:scatterChart>
      <c:valAx>
        <c:axId val="79409554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95936"/>
        <c:crosses val="autoZero"/>
        <c:crossBetween val="midCat"/>
      </c:valAx>
      <c:valAx>
        <c:axId val="79409593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9554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HFSC-2013-178 -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Sieve_Weights!$R$178:$AC$178</c:f>
              <c:numCache>
                <c:formatCode>0.00</c:formatCode>
                <c:ptCount val="12"/>
                <c:pt idx="0">
                  <c:v>26.251940993788818</c:v>
                </c:pt>
                <c:pt idx="1">
                  <c:v>5.0951086956521738</c:v>
                </c:pt>
                <c:pt idx="2">
                  <c:v>3.7558229813664594</c:v>
                </c:pt>
                <c:pt idx="3">
                  <c:v>1.7274844720496891</c:v>
                </c:pt>
                <c:pt idx="4">
                  <c:v>1.5236801242236024</c:v>
                </c:pt>
                <c:pt idx="5">
                  <c:v>3.0085403726708071</c:v>
                </c:pt>
                <c:pt idx="6">
                  <c:v>1.7760093167701865</c:v>
                </c:pt>
                <c:pt idx="7">
                  <c:v>1.4169254658385093</c:v>
                </c:pt>
                <c:pt idx="8">
                  <c:v>5.9879658385093162</c:v>
                </c:pt>
                <c:pt idx="9">
                  <c:v>5.8229813664596275</c:v>
                </c:pt>
                <c:pt idx="10">
                  <c:v>8.8800465838509304</c:v>
                </c:pt>
                <c:pt idx="11">
                  <c:v>34.753493788819881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96720"/>
        <c:axId val="794097112"/>
      </c:barChart>
      <c:catAx>
        <c:axId val="794096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97112"/>
        <c:crosses val="autoZero"/>
        <c:auto val="1"/>
        <c:lblAlgn val="ctr"/>
        <c:lblOffset val="100"/>
        <c:noMultiLvlLbl val="0"/>
      </c:catAx>
      <c:valAx>
        <c:axId val="794097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967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HFSC-2013-178 -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Sieve_Weights!$AD$178:$AO$178</c:f>
              <c:numCache>
                <c:formatCode>0.00</c:formatCode>
                <c:ptCount val="12"/>
                <c:pt idx="0">
                  <c:v>73.748059006211179</c:v>
                </c:pt>
                <c:pt idx="1">
                  <c:v>68.652950310559007</c:v>
                </c:pt>
                <c:pt idx="2">
                  <c:v>64.897127329192543</c:v>
                </c:pt>
                <c:pt idx="3">
                  <c:v>63.169642857142854</c:v>
                </c:pt>
                <c:pt idx="4">
                  <c:v>61.645962732919251</c:v>
                </c:pt>
                <c:pt idx="5">
                  <c:v>58.637422360248443</c:v>
                </c:pt>
                <c:pt idx="6">
                  <c:v>56.861413043478258</c:v>
                </c:pt>
                <c:pt idx="7">
                  <c:v>55.444487577639748</c:v>
                </c:pt>
                <c:pt idx="8">
                  <c:v>49.45652173913043</c:v>
                </c:pt>
                <c:pt idx="9">
                  <c:v>43.633540372670801</c:v>
                </c:pt>
                <c:pt idx="10">
                  <c:v>34.753493788819867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97896"/>
        <c:axId val="794098288"/>
      </c:scatterChart>
      <c:valAx>
        <c:axId val="79409789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98288"/>
        <c:crosses val="autoZero"/>
        <c:crossBetween val="midCat"/>
      </c:valAx>
      <c:valAx>
        <c:axId val="79409828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9789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HFSC-2013-177 -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Sieve_Weights!$R$177:$AC$177</c:f>
              <c:numCache>
                <c:formatCode>0.00</c:formatCode>
                <c:ptCount val="12"/>
                <c:pt idx="0">
                  <c:v>5.7392273402674583</c:v>
                </c:pt>
                <c:pt idx="1">
                  <c:v>6.6679049034175337</c:v>
                </c:pt>
                <c:pt idx="2">
                  <c:v>6.1757057949479943</c:v>
                </c:pt>
                <c:pt idx="3">
                  <c:v>2.3867013372956909</c:v>
                </c:pt>
                <c:pt idx="4">
                  <c:v>1.7644873699851411</c:v>
                </c:pt>
                <c:pt idx="5">
                  <c:v>4.4297919762258537</c:v>
                </c:pt>
                <c:pt idx="6">
                  <c:v>5.6463595839524512</c:v>
                </c:pt>
                <c:pt idx="7">
                  <c:v>7.8473254086181266</c:v>
                </c:pt>
                <c:pt idx="8">
                  <c:v>32.290118870728087</c:v>
                </c:pt>
                <c:pt idx="9">
                  <c:v>11.664190193164933</c:v>
                </c:pt>
                <c:pt idx="10">
                  <c:v>6.0828380386329854</c:v>
                </c:pt>
                <c:pt idx="11">
                  <c:v>9.3053491827637433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99072"/>
        <c:axId val="794099464"/>
      </c:barChart>
      <c:catAx>
        <c:axId val="79409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99464"/>
        <c:crosses val="autoZero"/>
        <c:auto val="1"/>
        <c:lblAlgn val="ctr"/>
        <c:lblOffset val="100"/>
        <c:noMultiLvlLbl val="0"/>
      </c:catAx>
      <c:valAx>
        <c:axId val="794099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99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HFSC-2013-177 -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Sieve_Weights!$AD$177:$AO$177</c:f>
              <c:numCache>
                <c:formatCode>0.00</c:formatCode>
                <c:ptCount val="12"/>
                <c:pt idx="0">
                  <c:v>94.260772659732538</c:v>
                </c:pt>
                <c:pt idx="1">
                  <c:v>87.592867756315002</c:v>
                </c:pt>
                <c:pt idx="2">
                  <c:v>81.417161961367015</c:v>
                </c:pt>
                <c:pt idx="3">
                  <c:v>79.030460624071324</c:v>
                </c:pt>
                <c:pt idx="4">
                  <c:v>77.265973254086177</c:v>
                </c:pt>
                <c:pt idx="5">
                  <c:v>72.836181277860319</c:v>
                </c:pt>
                <c:pt idx="6">
                  <c:v>67.189821693907874</c:v>
                </c:pt>
                <c:pt idx="7">
                  <c:v>59.342496285289748</c:v>
                </c:pt>
                <c:pt idx="8">
                  <c:v>27.052377414561661</c:v>
                </c:pt>
                <c:pt idx="9">
                  <c:v>15.388187221396729</c:v>
                </c:pt>
                <c:pt idx="10">
                  <c:v>9.3053491827637433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00248"/>
        <c:axId val="794100640"/>
      </c:scatterChart>
      <c:valAx>
        <c:axId val="79410024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00640"/>
        <c:crosses val="autoZero"/>
        <c:crossBetween val="midCat"/>
      </c:valAx>
      <c:valAx>
        <c:axId val="79410064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0024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HFSC-2013-176 -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Sieve_Weights!$R$176:$AC$176</c:f>
              <c:numCache>
                <c:formatCode>0.00</c:formatCode>
                <c:ptCount val="12"/>
                <c:pt idx="0">
                  <c:v>6.3802341734471133</c:v>
                </c:pt>
                <c:pt idx="1">
                  <c:v>5.6360388966064701</c:v>
                </c:pt>
                <c:pt idx="2">
                  <c:v>5.4177416153998816</c:v>
                </c:pt>
                <c:pt idx="3">
                  <c:v>2.6989482040087323</c:v>
                </c:pt>
                <c:pt idx="4">
                  <c:v>2.2722762452867635</c:v>
                </c:pt>
                <c:pt idx="5">
                  <c:v>4.3758682278229815</c:v>
                </c:pt>
                <c:pt idx="6">
                  <c:v>2.7287160150823579</c:v>
                </c:pt>
                <c:pt idx="7">
                  <c:v>2.4806509228021434</c:v>
                </c:pt>
                <c:pt idx="8">
                  <c:v>10.458424290533836</c:v>
                </c:pt>
                <c:pt idx="9">
                  <c:v>9.2875570549712254</c:v>
                </c:pt>
                <c:pt idx="10">
                  <c:v>12.383409406628301</c:v>
                </c:pt>
                <c:pt idx="11">
                  <c:v>35.880134947410205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01424"/>
        <c:axId val="794101816"/>
      </c:barChart>
      <c:catAx>
        <c:axId val="794101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01816"/>
        <c:crosses val="autoZero"/>
        <c:auto val="1"/>
        <c:lblAlgn val="ctr"/>
        <c:lblOffset val="100"/>
        <c:noMultiLvlLbl val="0"/>
      </c:catAx>
      <c:valAx>
        <c:axId val="794101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01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HFSC-2013-248 -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Sieve_Weights!$R$252:$AC$252</c:f>
              <c:numCache>
                <c:formatCode>0.00</c:formatCode>
                <c:ptCount val="12"/>
                <c:pt idx="0">
                  <c:v>24.995195079761675</c:v>
                </c:pt>
                <c:pt idx="1">
                  <c:v>4.3340380549682873</c:v>
                </c:pt>
                <c:pt idx="2">
                  <c:v>3.7958869882759947</c:v>
                </c:pt>
                <c:pt idx="3">
                  <c:v>2.0372861810493945</c:v>
                </c:pt>
                <c:pt idx="4">
                  <c:v>1.873918892946377</c:v>
                </c:pt>
                <c:pt idx="5">
                  <c:v>4.1322314049586772</c:v>
                </c:pt>
                <c:pt idx="6">
                  <c:v>2.7580242167980011</c:v>
                </c:pt>
                <c:pt idx="7">
                  <c:v>2.7099750144147605</c:v>
                </c:pt>
                <c:pt idx="8">
                  <c:v>19.085143186623103</c:v>
                </c:pt>
                <c:pt idx="9">
                  <c:v>12.089179319623295</c:v>
                </c:pt>
                <c:pt idx="10">
                  <c:v>7.3419181241591387</c:v>
                </c:pt>
                <c:pt idx="11">
                  <c:v>14.847203536421294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724336"/>
        <c:axId val="414728648"/>
      </c:barChart>
      <c:catAx>
        <c:axId val="414724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28648"/>
        <c:crosses val="autoZero"/>
        <c:auto val="1"/>
        <c:lblAlgn val="ctr"/>
        <c:lblOffset val="100"/>
        <c:noMultiLvlLbl val="0"/>
      </c:catAx>
      <c:valAx>
        <c:axId val="414728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243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HFSC-2013-176 -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Sieve_Weights!$AD$176:$AO$176</c:f>
              <c:numCache>
                <c:formatCode>0.00</c:formatCode>
                <c:ptCount val="12"/>
                <c:pt idx="0">
                  <c:v>93.619765826552893</c:v>
                </c:pt>
                <c:pt idx="1">
                  <c:v>87.983726929946428</c:v>
                </c:pt>
                <c:pt idx="2">
                  <c:v>82.565985314546552</c:v>
                </c:pt>
                <c:pt idx="3">
                  <c:v>79.867037110537822</c:v>
                </c:pt>
                <c:pt idx="4">
                  <c:v>77.594760865251061</c:v>
                </c:pt>
                <c:pt idx="5">
                  <c:v>73.218892637428084</c:v>
                </c:pt>
                <c:pt idx="6">
                  <c:v>70.490176622345729</c:v>
                </c:pt>
                <c:pt idx="7">
                  <c:v>68.009525699543588</c:v>
                </c:pt>
                <c:pt idx="8">
                  <c:v>57.551101409009753</c:v>
                </c:pt>
                <c:pt idx="9">
                  <c:v>48.26354435403853</c:v>
                </c:pt>
                <c:pt idx="10">
                  <c:v>35.880134947410227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02600"/>
        <c:axId val="794102992"/>
      </c:scatterChart>
      <c:valAx>
        <c:axId val="79410260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02992"/>
        <c:crosses val="autoZero"/>
        <c:crossBetween val="midCat"/>
      </c:valAx>
      <c:valAx>
        <c:axId val="79410299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0260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HFSC-2013-175 -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Sieve_Weights!$R$175:$AC$175</c:f>
              <c:numCache>
                <c:formatCode>0.00</c:formatCode>
                <c:ptCount val="12"/>
                <c:pt idx="0">
                  <c:v>43.5798364632941</c:v>
                </c:pt>
                <c:pt idx="1">
                  <c:v>6.9188606343786514</c:v>
                </c:pt>
                <c:pt idx="2">
                  <c:v>5.4362476412975109</c:v>
                </c:pt>
                <c:pt idx="3">
                  <c:v>2.5788480546320427</c:v>
                </c:pt>
                <c:pt idx="4">
                  <c:v>2.093629256896397</c:v>
                </c:pt>
                <c:pt idx="5">
                  <c:v>3.4953724503549291</c:v>
                </c:pt>
                <c:pt idx="6">
                  <c:v>1.7611645251145656</c:v>
                </c:pt>
                <c:pt idx="7">
                  <c:v>1.2759457273789199</c:v>
                </c:pt>
                <c:pt idx="8">
                  <c:v>4.2950849132896041</c:v>
                </c:pt>
                <c:pt idx="9">
                  <c:v>3.441459250606524</c:v>
                </c:pt>
                <c:pt idx="10">
                  <c:v>4.5646509120316292</c:v>
                </c:pt>
                <c:pt idx="11">
                  <c:v>20.558900170725135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03776"/>
        <c:axId val="794104168"/>
      </c:barChart>
      <c:catAx>
        <c:axId val="794103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04168"/>
        <c:crosses val="autoZero"/>
        <c:auto val="1"/>
        <c:lblAlgn val="ctr"/>
        <c:lblOffset val="100"/>
        <c:noMultiLvlLbl val="0"/>
      </c:catAx>
      <c:valAx>
        <c:axId val="794104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037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HFSC-2013-175 -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Sieve_Weights!$AD$175:$AO$175</c:f>
              <c:numCache>
                <c:formatCode>0.00</c:formatCode>
                <c:ptCount val="12"/>
                <c:pt idx="0">
                  <c:v>56.4201635367059</c:v>
                </c:pt>
                <c:pt idx="1">
                  <c:v>49.501302902327247</c:v>
                </c:pt>
                <c:pt idx="2">
                  <c:v>44.065055261029734</c:v>
                </c:pt>
                <c:pt idx="3">
                  <c:v>41.486207206397694</c:v>
                </c:pt>
                <c:pt idx="4">
                  <c:v>39.392577949501295</c:v>
                </c:pt>
                <c:pt idx="5">
                  <c:v>35.897205499146366</c:v>
                </c:pt>
                <c:pt idx="6">
                  <c:v>34.1360409740318</c:v>
                </c:pt>
                <c:pt idx="7">
                  <c:v>32.860095246652882</c:v>
                </c:pt>
                <c:pt idx="8">
                  <c:v>28.565010333363279</c:v>
                </c:pt>
                <c:pt idx="9">
                  <c:v>25.123551082756755</c:v>
                </c:pt>
                <c:pt idx="10">
                  <c:v>20.558900170725124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04952"/>
        <c:axId val="794105344"/>
      </c:scatterChart>
      <c:valAx>
        <c:axId val="79410495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05344"/>
        <c:crosses val="autoZero"/>
        <c:crossBetween val="midCat"/>
      </c:valAx>
      <c:valAx>
        <c:axId val="79410534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0495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HFSC-2013-174 -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Sieve_Weights!$R$174:$AC$174</c:f>
              <c:numCache>
                <c:formatCode>0.00</c:formatCode>
                <c:ptCount val="12"/>
                <c:pt idx="0">
                  <c:v>0.22773279352226722</c:v>
                </c:pt>
                <c:pt idx="1">
                  <c:v>0.69163292847503377</c:v>
                </c:pt>
                <c:pt idx="2">
                  <c:v>0.85188933873144401</c:v>
                </c:pt>
                <c:pt idx="3">
                  <c:v>0.5145074224021593</c:v>
                </c:pt>
                <c:pt idx="4">
                  <c:v>0.68319838056680171</c:v>
                </c:pt>
                <c:pt idx="5">
                  <c:v>5.0185560053981115</c:v>
                </c:pt>
                <c:pt idx="6">
                  <c:v>6.4861673414304999</c:v>
                </c:pt>
                <c:pt idx="7">
                  <c:v>6.7307692307692317</c:v>
                </c:pt>
                <c:pt idx="8">
                  <c:v>31.941632928475034</c:v>
                </c:pt>
                <c:pt idx="9">
                  <c:v>16.422064777327936</c:v>
                </c:pt>
                <c:pt idx="10">
                  <c:v>11.707152496626183</c:v>
                </c:pt>
                <c:pt idx="11">
                  <c:v>18.724696356275306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06128"/>
        <c:axId val="794106520"/>
      </c:barChart>
      <c:catAx>
        <c:axId val="79410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06520"/>
        <c:crosses val="autoZero"/>
        <c:auto val="1"/>
        <c:lblAlgn val="ctr"/>
        <c:lblOffset val="100"/>
        <c:noMultiLvlLbl val="0"/>
      </c:catAx>
      <c:valAx>
        <c:axId val="794106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061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HFSC-2013-174 -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Sieve_Weights!$AD$174:$AO$174</c:f>
              <c:numCache>
                <c:formatCode>0.00</c:formatCode>
                <c:ptCount val="12"/>
                <c:pt idx="0">
                  <c:v>99.772267206477736</c:v>
                </c:pt>
                <c:pt idx="1">
                  <c:v>99.080634278002705</c:v>
                </c:pt>
                <c:pt idx="2">
                  <c:v>98.228744939271266</c:v>
                </c:pt>
                <c:pt idx="3">
                  <c:v>97.714237516869105</c:v>
                </c:pt>
                <c:pt idx="4">
                  <c:v>97.031039136302297</c:v>
                </c:pt>
                <c:pt idx="5">
                  <c:v>92.012483130904187</c:v>
                </c:pt>
                <c:pt idx="6">
                  <c:v>85.526315789473685</c:v>
                </c:pt>
                <c:pt idx="7">
                  <c:v>78.795546558704459</c:v>
                </c:pt>
                <c:pt idx="8">
                  <c:v>46.853913630229428</c:v>
                </c:pt>
                <c:pt idx="9">
                  <c:v>30.431848852901492</c:v>
                </c:pt>
                <c:pt idx="10">
                  <c:v>18.724696356275309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07304"/>
        <c:axId val="794107696"/>
      </c:scatterChart>
      <c:valAx>
        <c:axId val="79410730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07696"/>
        <c:crosses val="autoZero"/>
        <c:crossBetween val="midCat"/>
      </c:valAx>
      <c:valAx>
        <c:axId val="79410769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0730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HFSC-2013-173 -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Sieve_Weights!$R$173:$AC$173</c:f>
              <c:numCache>
                <c:formatCode>0.00</c:formatCode>
                <c:ptCount val="12"/>
                <c:pt idx="0">
                  <c:v>0.10915044569765324</c:v>
                </c:pt>
                <c:pt idx="1">
                  <c:v>0.57303983991267959</c:v>
                </c:pt>
                <c:pt idx="2">
                  <c:v>1.1824631617245769</c:v>
                </c:pt>
                <c:pt idx="3">
                  <c:v>0.88229943605603045</c:v>
                </c:pt>
                <c:pt idx="4">
                  <c:v>1.6099690740403856</c:v>
                </c:pt>
                <c:pt idx="5">
                  <c:v>8.2954338730216453</c:v>
                </c:pt>
                <c:pt idx="6">
                  <c:v>5.0209205020920491</c:v>
                </c:pt>
                <c:pt idx="7">
                  <c:v>4.6661815535746758</c:v>
                </c:pt>
                <c:pt idx="8">
                  <c:v>21.748226305257411</c:v>
                </c:pt>
                <c:pt idx="9">
                  <c:v>13.907585955975984</c:v>
                </c:pt>
                <c:pt idx="10">
                  <c:v>16.072403128979442</c:v>
                </c:pt>
                <c:pt idx="11">
                  <c:v>25.932326723667455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08480"/>
        <c:axId val="794108872"/>
      </c:barChart>
      <c:catAx>
        <c:axId val="79410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08872"/>
        <c:crosses val="autoZero"/>
        <c:auto val="1"/>
        <c:lblAlgn val="ctr"/>
        <c:lblOffset val="100"/>
        <c:noMultiLvlLbl val="0"/>
      </c:catAx>
      <c:valAx>
        <c:axId val="794108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084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HFSC-2013-173 -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Sieve_Weights!$AD$173:$AO$173</c:f>
              <c:numCache>
                <c:formatCode>0.00</c:formatCode>
                <c:ptCount val="12"/>
                <c:pt idx="0">
                  <c:v>99.890849554302349</c:v>
                </c:pt>
                <c:pt idx="1">
                  <c:v>99.317809714389668</c:v>
                </c:pt>
                <c:pt idx="2">
                  <c:v>98.135346552665098</c:v>
                </c:pt>
                <c:pt idx="3">
                  <c:v>97.253047116609068</c:v>
                </c:pt>
                <c:pt idx="4">
                  <c:v>95.643078042568689</c:v>
                </c:pt>
                <c:pt idx="5">
                  <c:v>87.347644169547038</c:v>
                </c:pt>
                <c:pt idx="6">
                  <c:v>82.326723667454985</c:v>
                </c:pt>
                <c:pt idx="7">
                  <c:v>77.660542113880311</c:v>
                </c:pt>
                <c:pt idx="8">
                  <c:v>55.9123158086229</c:v>
                </c:pt>
                <c:pt idx="9">
                  <c:v>42.004729852646918</c:v>
                </c:pt>
                <c:pt idx="10">
                  <c:v>25.932326723667476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09656"/>
        <c:axId val="794110048"/>
      </c:scatterChart>
      <c:valAx>
        <c:axId val="79410965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10048"/>
        <c:crosses val="autoZero"/>
        <c:crossBetween val="midCat"/>
      </c:valAx>
      <c:valAx>
        <c:axId val="79411004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0965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HFSC-2013-172 -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Sieve_Weights!$R$172:$AC$172</c:f>
              <c:numCache>
                <c:formatCode>0.00</c:formatCode>
                <c:ptCount val="12"/>
                <c:pt idx="0">
                  <c:v>0</c:v>
                </c:pt>
                <c:pt idx="1">
                  <c:v>1.3133701076963489E-2</c:v>
                </c:pt>
                <c:pt idx="2">
                  <c:v>0.17073811400052535</c:v>
                </c:pt>
                <c:pt idx="3">
                  <c:v>1.076963488311006</c:v>
                </c:pt>
                <c:pt idx="4">
                  <c:v>5.8970317835566064</c:v>
                </c:pt>
                <c:pt idx="5">
                  <c:v>22.392960336222746</c:v>
                </c:pt>
                <c:pt idx="6">
                  <c:v>11.846598371421067</c:v>
                </c:pt>
                <c:pt idx="7">
                  <c:v>8.6419753086419746</c:v>
                </c:pt>
                <c:pt idx="8">
                  <c:v>25.059101654846334</c:v>
                </c:pt>
                <c:pt idx="9">
                  <c:v>11.583924349881796</c:v>
                </c:pt>
                <c:pt idx="10">
                  <c:v>6.5274494352508539</c:v>
                </c:pt>
                <c:pt idx="11">
                  <c:v>6.7901234567901234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10832"/>
        <c:axId val="794111224"/>
      </c:barChart>
      <c:catAx>
        <c:axId val="79411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11224"/>
        <c:crosses val="autoZero"/>
        <c:auto val="1"/>
        <c:lblAlgn val="ctr"/>
        <c:lblOffset val="100"/>
        <c:noMultiLvlLbl val="0"/>
      </c:catAx>
      <c:valAx>
        <c:axId val="794111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10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HFSC-2013-172 -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Sieve_Weights!$AD$172:$AO$172</c:f>
              <c:numCache>
                <c:formatCode>0.00</c:formatCode>
                <c:ptCount val="12"/>
                <c:pt idx="0">
                  <c:v>100</c:v>
                </c:pt>
                <c:pt idx="1">
                  <c:v>99.986866298923033</c:v>
                </c:pt>
                <c:pt idx="2">
                  <c:v>99.816128184922505</c:v>
                </c:pt>
                <c:pt idx="3">
                  <c:v>98.739164696611496</c:v>
                </c:pt>
                <c:pt idx="4">
                  <c:v>92.842132913054883</c:v>
                </c:pt>
                <c:pt idx="5">
                  <c:v>70.44917257683214</c:v>
                </c:pt>
                <c:pt idx="6">
                  <c:v>58.602574205411074</c:v>
                </c:pt>
                <c:pt idx="7">
                  <c:v>49.960598896769099</c:v>
                </c:pt>
                <c:pt idx="8">
                  <c:v>24.901497241922765</c:v>
                </c:pt>
                <c:pt idx="9">
                  <c:v>13.317572892040969</c:v>
                </c:pt>
                <c:pt idx="10">
                  <c:v>6.7901234567901154</c:v>
                </c:pt>
                <c:pt idx="11">
                  <c:v>-7.9936057773011271E-15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12008"/>
        <c:axId val="794112400"/>
      </c:scatterChart>
      <c:valAx>
        <c:axId val="79411200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12400"/>
        <c:crosses val="autoZero"/>
        <c:crossBetween val="midCat"/>
      </c:valAx>
      <c:valAx>
        <c:axId val="79411240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1200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HFSC-2013-171 -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Sieve_Weights!$R$171:$AC$171</c:f>
              <c:numCache>
                <c:formatCode>0.00</c:formatCode>
                <c:ptCount val="12"/>
                <c:pt idx="0">
                  <c:v>0.27059530968129886</c:v>
                </c:pt>
                <c:pt idx="1">
                  <c:v>0.6514331529364602</c:v>
                </c:pt>
                <c:pt idx="2">
                  <c:v>1.062337141711766</c:v>
                </c:pt>
                <c:pt idx="3">
                  <c:v>0.82180797755061119</c:v>
                </c:pt>
                <c:pt idx="4">
                  <c:v>1.6436159551012224</c:v>
                </c:pt>
                <c:pt idx="5">
                  <c:v>10.523150932050511</c:v>
                </c:pt>
                <c:pt idx="6">
                  <c:v>9.3605933052715979</c:v>
                </c:pt>
                <c:pt idx="7">
                  <c:v>8.959711365003006</c:v>
                </c:pt>
                <c:pt idx="8">
                  <c:v>32.200841852074568</c:v>
                </c:pt>
                <c:pt idx="9">
                  <c:v>14.652234916816997</c:v>
                </c:pt>
                <c:pt idx="10">
                  <c:v>9.300461014231308</c:v>
                </c:pt>
                <c:pt idx="11">
                  <c:v>10.553217077570656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13184"/>
        <c:axId val="794113576"/>
      </c:barChart>
      <c:catAx>
        <c:axId val="794113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13576"/>
        <c:crosses val="autoZero"/>
        <c:auto val="1"/>
        <c:lblAlgn val="ctr"/>
        <c:lblOffset val="100"/>
        <c:noMultiLvlLbl val="0"/>
      </c:catAx>
      <c:valAx>
        <c:axId val="794113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13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HFSC-2013-248 -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Sieve_Weights!$AD$252:$AO$252</c:f>
              <c:numCache>
                <c:formatCode>0.00</c:formatCode>
                <c:ptCount val="12"/>
                <c:pt idx="0">
                  <c:v>75.004804920238328</c:v>
                </c:pt>
                <c:pt idx="1">
                  <c:v>70.670766865270039</c:v>
                </c:pt>
                <c:pt idx="2">
                  <c:v>66.874879876994044</c:v>
                </c:pt>
                <c:pt idx="3">
                  <c:v>64.837593695944648</c:v>
                </c:pt>
                <c:pt idx="4">
                  <c:v>62.96367480299827</c:v>
                </c:pt>
                <c:pt idx="5">
                  <c:v>58.831443398039596</c:v>
                </c:pt>
                <c:pt idx="6">
                  <c:v>56.073419181241597</c:v>
                </c:pt>
                <c:pt idx="7">
                  <c:v>53.363444166826838</c:v>
                </c:pt>
                <c:pt idx="8">
                  <c:v>34.278300980203738</c:v>
                </c:pt>
                <c:pt idx="9">
                  <c:v>22.189121660580444</c:v>
                </c:pt>
                <c:pt idx="10">
                  <c:v>14.847203536421304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725120"/>
        <c:axId val="414729432"/>
      </c:scatterChart>
      <c:valAx>
        <c:axId val="41472512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29432"/>
        <c:crosses val="autoZero"/>
        <c:crossBetween val="midCat"/>
      </c:valAx>
      <c:valAx>
        <c:axId val="41472943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2512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HFSC-2013-171 -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Sieve_Weights!$AD$171:$AO$171</c:f>
              <c:numCache>
                <c:formatCode>0.00</c:formatCode>
                <c:ptCount val="12"/>
                <c:pt idx="0">
                  <c:v>99.729404690318702</c:v>
                </c:pt>
                <c:pt idx="1">
                  <c:v>99.07797153738224</c:v>
                </c:pt>
                <c:pt idx="2">
                  <c:v>98.015634395670475</c:v>
                </c:pt>
                <c:pt idx="3">
                  <c:v>97.193826418119869</c:v>
                </c:pt>
                <c:pt idx="4">
                  <c:v>95.550210463018644</c:v>
                </c:pt>
                <c:pt idx="5">
                  <c:v>85.027059530968131</c:v>
                </c:pt>
                <c:pt idx="6">
                  <c:v>75.666466225696539</c:v>
                </c:pt>
                <c:pt idx="7">
                  <c:v>66.706754860693536</c:v>
                </c:pt>
                <c:pt idx="8">
                  <c:v>34.505913008618968</c:v>
                </c:pt>
                <c:pt idx="9">
                  <c:v>19.853678091801971</c:v>
                </c:pt>
                <c:pt idx="10">
                  <c:v>10.553217077570663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14360"/>
        <c:axId val="794114752"/>
      </c:scatterChart>
      <c:valAx>
        <c:axId val="79411436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14752"/>
        <c:crosses val="autoZero"/>
        <c:crossBetween val="midCat"/>
      </c:valAx>
      <c:valAx>
        <c:axId val="79411475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1436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HFSC-2013-170-Duplicate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Sieve_Weights!$R$170:$AC$170</c:f>
              <c:numCache>
                <c:formatCode>0.00</c:formatCode>
                <c:ptCount val="12"/>
                <c:pt idx="0">
                  <c:v>0.11552194917034238</c:v>
                </c:pt>
                <c:pt idx="1">
                  <c:v>0.89266960722537281</c:v>
                </c:pt>
                <c:pt idx="2">
                  <c:v>2.9615626969124129</c:v>
                </c:pt>
                <c:pt idx="3">
                  <c:v>2.2474270111321153</c:v>
                </c:pt>
                <c:pt idx="4">
                  <c:v>2.2054190296156273</c:v>
                </c:pt>
                <c:pt idx="5">
                  <c:v>4.4948540222642306</c:v>
                </c:pt>
                <c:pt idx="6">
                  <c:v>2.6780088216761184</c:v>
                </c:pt>
                <c:pt idx="7">
                  <c:v>2.2579290065112372</c:v>
                </c:pt>
                <c:pt idx="8">
                  <c:v>9.0107120352867032</c:v>
                </c:pt>
                <c:pt idx="9">
                  <c:v>8.5696282293635804</c:v>
                </c:pt>
                <c:pt idx="10">
                  <c:v>15.332913253518168</c:v>
                </c:pt>
                <c:pt idx="11">
                  <c:v>49.233354337324094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15536"/>
        <c:axId val="794115928"/>
      </c:barChart>
      <c:catAx>
        <c:axId val="79411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15928"/>
        <c:crosses val="autoZero"/>
        <c:auto val="1"/>
        <c:lblAlgn val="ctr"/>
        <c:lblOffset val="100"/>
        <c:noMultiLvlLbl val="0"/>
      </c:catAx>
      <c:valAx>
        <c:axId val="794115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15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HFSC-2013-170-Duplicate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Sieve_Weights!$AD$170:$AO$170</c:f>
              <c:numCache>
                <c:formatCode>0.00</c:formatCode>
                <c:ptCount val="12"/>
                <c:pt idx="0">
                  <c:v>99.884478050829657</c:v>
                </c:pt>
                <c:pt idx="1">
                  <c:v>98.991808443604285</c:v>
                </c:pt>
                <c:pt idx="2">
                  <c:v>96.030245746691875</c:v>
                </c:pt>
                <c:pt idx="3">
                  <c:v>93.782818735559758</c:v>
                </c:pt>
                <c:pt idx="4">
                  <c:v>91.577399705944131</c:v>
                </c:pt>
                <c:pt idx="5">
                  <c:v>87.082545683679896</c:v>
                </c:pt>
                <c:pt idx="6">
                  <c:v>84.404536862003781</c:v>
                </c:pt>
                <c:pt idx="7">
                  <c:v>82.146607855492547</c:v>
                </c:pt>
                <c:pt idx="8">
                  <c:v>73.135895820205846</c:v>
                </c:pt>
                <c:pt idx="9">
                  <c:v>64.566267590842273</c:v>
                </c:pt>
                <c:pt idx="10">
                  <c:v>49.233354337324101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16712"/>
        <c:axId val="794117104"/>
      </c:scatterChart>
      <c:valAx>
        <c:axId val="79411671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17104"/>
        <c:crosses val="autoZero"/>
        <c:crossBetween val="midCat"/>
      </c:valAx>
      <c:valAx>
        <c:axId val="7941171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1671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HFSC-2013-170 -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Sieve_Weights!$R$169:$AC$169</c:f>
              <c:numCache>
                <c:formatCode>0.00</c:formatCode>
                <c:ptCount val="12"/>
                <c:pt idx="0">
                  <c:v>0.70208529812427956</c:v>
                </c:pt>
                <c:pt idx="1">
                  <c:v>2.4625379859582939</c:v>
                </c:pt>
                <c:pt idx="2">
                  <c:v>3.6676097663208633</c:v>
                </c:pt>
                <c:pt idx="3">
                  <c:v>2.1272136644661006</c:v>
                </c:pt>
                <c:pt idx="4">
                  <c:v>1.9490726186733733</c:v>
                </c:pt>
                <c:pt idx="5">
                  <c:v>4.2544273289322012</c:v>
                </c:pt>
                <c:pt idx="6">
                  <c:v>2.5568479513779732</c:v>
                </c:pt>
                <c:pt idx="7">
                  <c:v>2.1376925495127317</c:v>
                </c:pt>
                <c:pt idx="8">
                  <c:v>8.6660379335638673</c:v>
                </c:pt>
                <c:pt idx="9">
                  <c:v>8.1211359111390546</c:v>
                </c:pt>
                <c:pt idx="10">
                  <c:v>15.016242271822279</c:v>
                </c:pt>
                <c:pt idx="11">
                  <c:v>48.339096720108984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17888"/>
        <c:axId val="794118280"/>
      </c:barChart>
      <c:catAx>
        <c:axId val="79411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18280"/>
        <c:crosses val="autoZero"/>
        <c:auto val="1"/>
        <c:lblAlgn val="ctr"/>
        <c:lblOffset val="100"/>
        <c:noMultiLvlLbl val="0"/>
      </c:catAx>
      <c:valAx>
        <c:axId val="794118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17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HFSC-2013-170 -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Sieve_Weights!$AD$169:$AO$169</c:f>
              <c:numCache>
                <c:formatCode>0.00</c:formatCode>
                <c:ptCount val="12"/>
                <c:pt idx="0">
                  <c:v>99.297914701875726</c:v>
                </c:pt>
                <c:pt idx="1">
                  <c:v>96.835376715917434</c:v>
                </c:pt>
                <c:pt idx="2">
                  <c:v>93.167766949596569</c:v>
                </c:pt>
                <c:pt idx="3">
                  <c:v>91.040553285130471</c:v>
                </c:pt>
                <c:pt idx="4">
                  <c:v>89.091480666457102</c:v>
                </c:pt>
                <c:pt idx="5">
                  <c:v>84.837053337524907</c:v>
                </c:pt>
                <c:pt idx="6">
                  <c:v>82.280205386146932</c:v>
                </c:pt>
                <c:pt idx="7">
                  <c:v>80.142512836634197</c:v>
                </c:pt>
                <c:pt idx="8">
                  <c:v>71.476474903070326</c:v>
                </c:pt>
                <c:pt idx="9">
                  <c:v>63.355338991931269</c:v>
                </c:pt>
                <c:pt idx="10">
                  <c:v>48.339096720108991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19064"/>
        <c:axId val="794119456"/>
      </c:scatterChart>
      <c:valAx>
        <c:axId val="79411906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19456"/>
        <c:crosses val="autoZero"/>
        <c:crossBetween val="midCat"/>
      </c:valAx>
      <c:valAx>
        <c:axId val="79411945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1906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HFSC-2013-169 -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Sieve_Weights!$R$168:$AC$168</c:f>
              <c:numCache>
                <c:formatCode>0.00</c:formatCode>
                <c:ptCount val="12"/>
                <c:pt idx="0">
                  <c:v>14.25914445133292</c:v>
                </c:pt>
                <c:pt idx="1">
                  <c:v>7.4912171936350482</c:v>
                </c:pt>
                <c:pt idx="2">
                  <c:v>6.1582971688365369</c:v>
                </c:pt>
                <c:pt idx="3">
                  <c:v>2.9551560239718948</c:v>
                </c:pt>
                <c:pt idx="4">
                  <c:v>2.5625129158917135</c:v>
                </c:pt>
                <c:pt idx="5">
                  <c:v>4.9390369911138672</c:v>
                </c:pt>
                <c:pt idx="6">
                  <c:v>2.8828270303781776</c:v>
                </c:pt>
                <c:pt idx="7">
                  <c:v>2.3868567885926848</c:v>
                </c:pt>
                <c:pt idx="8">
                  <c:v>10.932010746021906</c:v>
                </c:pt>
                <c:pt idx="9">
                  <c:v>8.3488324033891299</c:v>
                </c:pt>
                <c:pt idx="10">
                  <c:v>8.5864848109113456</c:v>
                </c:pt>
                <c:pt idx="11">
                  <c:v>28.497623475924776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20240"/>
        <c:axId val="794120632"/>
      </c:barChart>
      <c:catAx>
        <c:axId val="79412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20632"/>
        <c:crosses val="autoZero"/>
        <c:auto val="1"/>
        <c:lblAlgn val="ctr"/>
        <c:lblOffset val="100"/>
        <c:noMultiLvlLbl val="0"/>
      </c:catAx>
      <c:valAx>
        <c:axId val="794120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202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HFSC-2013-169 -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Sieve_Weights!$AD$168:$AO$168</c:f>
              <c:numCache>
                <c:formatCode>0.00</c:formatCode>
                <c:ptCount val="12"/>
                <c:pt idx="0">
                  <c:v>85.740855548667085</c:v>
                </c:pt>
                <c:pt idx="1">
                  <c:v>78.249638355032033</c:v>
                </c:pt>
                <c:pt idx="2">
                  <c:v>72.091341186195493</c:v>
                </c:pt>
                <c:pt idx="3">
                  <c:v>69.136185162223597</c:v>
                </c:pt>
                <c:pt idx="4">
                  <c:v>66.573672246331881</c:v>
                </c:pt>
                <c:pt idx="5">
                  <c:v>61.634635255218015</c:v>
                </c:pt>
                <c:pt idx="6">
                  <c:v>58.751808224839834</c:v>
                </c:pt>
                <c:pt idx="7">
                  <c:v>56.364951436247146</c:v>
                </c:pt>
                <c:pt idx="8">
                  <c:v>45.432940690225237</c:v>
                </c:pt>
                <c:pt idx="9">
                  <c:v>37.084108286836106</c:v>
                </c:pt>
                <c:pt idx="10">
                  <c:v>28.497623475924762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21416"/>
        <c:axId val="794121808"/>
      </c:scatterChart>
      <c:valAx>
        <c:axId val="79412141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21808"/>
        <c:crosses val="autoZero"/>
        <c:crossBetween val="midCat"/>
      </c:valAx>
      <c:valAx>
        <c:axId val="79412180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2141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HFSC-2013-168 -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Sieve_Weights!$R$167:$AC$167</c:f>
              <c:numCache>
                <c:formatCode>0.00</c:formatCode>
                <c:ptCount val="12"/>
                <c:pt idx="0">
                  <c:v>3.9234090482447908</c:v>
                </c:pt>
                <c:pt idx="1">
                  <c:v>2.2902196358175333</c:v>
                </c:pt>
                <c:pt idx="2">
                  <c:v>2.2996057818659663</c:v>
                </c:pt>
                <c:pt idx="3">
                  <c:v>1.6895062887178527</c:v>
                </c:pt>
                <c:pt idx="4">
                  <c:v>2.5530317251736441</c:v>
                </c:pt>
                <c:pt idx="5">
                  <c:v>9.6395719917401923</c:v>
                </c:pt>
                <c:pt idx="6">
                  <c:v>7.7717289281021218</c:v>
                </c:pt>
                <c:pt idx="7">
                  <c:v>6.9739065139853578</c:v>
                </c:pt>
                <c:pt idx="8">
                  <c:v>25.87760465552844</c:v>
                </c:pt>
                <c:pt idx="9">
                  <c:v>12.427257368124648</c:v>
                </c:pt>
                <c:pt idx="10">
                  <c:v>9.0670170827858101</c:v>
                </c:pt>
                <c:pt idx="11">
                  <c:v>15.487140979913649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22592"/>
        <c:axId val="794122984"/>
      </c:barChart>
      <c:catAx>
        <c:axId val="79412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22984"/>
        <c:crosses val="autoZero"/>
        <c:auto val="1"/>
        <c:lblAlgn val="ctr"/>
        <c:lblOffset val="100"/>
        <c:noMultiLvlLbl val="0"/>
      </c:catAx>
      <c:valAx>
        <c:axId val="794122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225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HFSC-2013-168 -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Sieve_Weights!$AD$167:$AO$167</c:f>
              <c:numCache>
                <c:formatCode>0.00</c:formatCode>
                <c:ptCount val="12"/>
                <c:pt idx="0">
                  <c:v>96.076590951755207</c:v>
                </c:pt>
                <c:pt idx="1">
                  <c:v>93.786371315937672</c:v>
                </c:pt>
                <c:pt idx="2">
                  <c:v>91.486765534071708</c:v>
                </c:pt>
                <c:pt idx="3">
                  <c:v>89.797259245353857</c:v>
                </c:pt>
                <c:pt idx="4">
                  <c:v>87.244227520180218</c:v>
                </c:pt>
                <c:pt idx="5">
                  <c:v>77.60465552844002</c:v>
                </c:pt>
                <c:pt idx="6">
                  <c:v>69.832926600337899</c:v>
                </c:pt>
                <c:pt idx="7">
                  <c:v>62.859020086352544</c:v>
                </c:pt>
                <c:pt idx="8">
                  <c:v>36.9814154308241</c:v>
                </c:pt>
                <c:pt idx="9">
                  <c:v>24.55415806269945</c:v>
                </c:pt>
                <c:pt idx="10">
                  <c:v>15.48714097991364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23768"/>
        <c:axId val="794124160"/>
      </c:scatterChart>
      <c:valAx>
        <c:axId val="79412376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24160"/>
        <c:crosses val="autoZero"/>
        <c:crossBetween val="midCat"/>
      </c:valAx>
      <c:valAx>
        <c:axId val="79412416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2376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HFSC-2013-167 -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Sieve_Weights!$R$166:$AC$166</c:f>
              <c:numCache>
                <c:formatCode>0.00</c:formatCode>
                <c:ptCount val="12"/>
                <c:pt idx="0">
                  <c:v>40.745602520346552</c:v>
                </c:pt>
                <c:pt idx="1">
                  <c:v>6.3139931740614328</c:v>
                </c:pt>
                <c:pt idx="2">
                  <c:v>4.5681281176161725</c:v>
                </c:pt>
                <c:pt idx="3">
                  <c:v>1.942767130480441</c:v>
                </c:pt>
                <c:pt idx="4">
                  <c:v>1.5883433972171175</c:v>
                </c:pt>
                <c:pt idx="5">
                  <c:v>2.7303754266211606</c:v>
                </c:pt>
                <c:pt idx="6">
                  <c:v>1.2601732738251512</c:v>
                </c:pt>
                <c:pt idx="7">
                  <c:v>0.91887634549750596</c:v>
                </c:pt>
                <c:pt idx="8">
                  <c:v>2.9272775006563405</c:v>
                </c:pt>
                <c:pt idx="9">
                  <c:v>1.8377526909950119</c:v>
                </c:pt>
                <c:pt idx="10">
                  <c:v>2.2840640588080863</c:v>
                </c:pt>
                <c:pt idx="11">
                  <c:v>32.882646363875033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24944"/>
        <c:axId val="794125336"/>
      </c:barChart>
      <c:catAx>
        <c:axId val="794124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25336"/>
        <c:crosses val="autoZero"/>
        <c:auto val="1"/>
        <c:lblAlgn val="ctr"/>
        <c:lblOffset val="100"/>
        <c:noMultiLvlLbl val="0"/>
      </c:catAx>
      <c:valAx>
        <c:axId val="794125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249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HFSC-2013-247 -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Sieve_Weights!$R$251:$AC$251</c:f>
              <c:numCache>
                <c:formatCode>0.00</c:formatCode>
                <c:ptCount val="12"/>
                <c:pt idx="0">
                  <c:v>7.540056550424129E-2</c:v>
                </c:pt>
                <c:pt idx="1">
                  <c:v>0.19792648444863339</c:v>
                </c:pt>
                <c:pt idx="2">
                  <c:v>0.58435438265786988</c:v>
                </c:pt>
                <c:pt idx="3">
                  <c:v>0.53722902921771909</c:v>
                </c:pt>
                <c:pt idx="4">
                  <c:v>0.66918001885014133</c:v>
                </c:pt>
                <c:pt idx="5">
                  <c:v>2.3185673892554193</c:v>
                </c:pt>
                <c:pt idx="6">
                  <c:v>1.6305372290292177</c:v>
                </c:pt>
                <c:pt idx="7">
                  <c:v>1.5834118755890672</c:v>
                </c:pt>
                <c:pt idx="8">
                  <c:v>6.1262959472196048</c:v>
                </c:pt>
                <c:pt idx="9">
                  <c:v>5.1178133836003763</c:v>
                </c:pt>
                <c:pt idx="10">
                  <c:v>6.8708765315739866</c:v>
                </c:pt>
                <c:pt idx="11">
                  <c:v>74.288407163053719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721984"/>
        <c:axId val="414725512"/>
      </c:barChart>
      <c:catAx>
        <c:axId val="41472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25512"/>
        <c:crosses val="autoZero"/>
        <c:auto val="1"/>
        <c:lblAlgn val="ctr"/>
        <c:lblOffset val="100"/>
        <c:noMultiLvlLbl val="0"/>
      </c:catAx>
      <c:valAx>
        <c:axId val="414725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21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HFSC-2013-167 -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Sieve_Weights!$AD$166:$AO$166</c:f>
              <c:numCache>
                <c:formatCode>0.00</c:formatCode>
                <c:ptCount val="12"/>
                <c:pt idx="0">
                  <c:v>59.254397479653448</c:v>
                </c:pt>
                <c:pt idx="1">
                  <c:v>52.940404305592018</c:v>
                </c:pt>
                <c:pt idx="2">
                  <c:v>48.372276187975842</c:v>
                </c:pt>
                <c:pt idx="3">
                  <c:v>46.429509057495402</c:v>
                </c:pt>
                <c:pt idx="4">
                  <c:v>44.841165660278286</c:v>
                </c:pt>
                <c:pt idx="5">
                  <c:v>42.110790233657127</c:v>
                </c:pt>
                <c:pt idx="6">
                  <c:v>40.850616959831974</c:v>
                </c:pt>
                <c:pt idx="7">
                  <c:v>39.931740614334466</c:v>
                </c:pt>
                <c:pt idx="8">
                  <c:v>37.004463113678128</c:v>
                </c:pt>
                <c:pt idx="9">
                  <c:v>35.166710422683117</c:v>
                </c:pt>
                <c:pt idx="10">
                  <c:v>32.882646363875033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26120"/>
        <c:axId val="794126512"/>
      </c:scatterChart>
      <c:valAx>
        <c:axId val="79412612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26512"/>
        <c:crosses val="autoZero"/>
        <c:crossBetween val="midCat"/>
      </c:valAx>
      <c:valAx>
        <c:axId val="79412651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2612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HFSC-2013-166 -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Sieve_Weights!$R$165:$AC$165</c:f>
              <c:numCache>
                <c:formatCode>0.00</c:formatCode>
                <c:ptCount val="12"/>
                <c:pt idx="0">
                  <c:v>42</c:v>
                </c:pt>
                <c:pt idx="1">
                  <c:v>5.1286307053941913</c:v>
                </c:pt>
                <c:pt idx="2">
                  <c:v>3.9668049792531122</c:v>
                </c:pt>
                <c:pt idx="3">
                  <c:v>2.107883817427386</c:v>
                </c:pt>
                <c:pt idx="4">
                  <c:v>1.9668049792531122</c:v>
                </c:pt>
                <c:pt idx="5">
                  <c:v>7.178423236514524</c:v>
                </c:pt>
                <c:pt idx="6">
                  <c:v>5.4356846473029048</c:v>
                </c:pt>
                <c:pt idx="7">
                  <c:v>4.0580912863070537</c:v>
                </c:pt>
                <c:pt idx="8">
                  <c:v>9.7676348547717833</c:v>
                </c:pt>
                <c:pt idx="9">
                  <c:v>3.6348547717842323</c:v>
                </c:pt>
                <c:pt idx="10">
                  <c:v>2.5726141078838176</c:v>
                </c:pt>
                <c:pt idx="11">
                  <c:v>12.182572614107883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27296"/>
        <c:axId val="794127688"/>
      </c:barChart>
      <c:catAx>
        <c:axId val="79412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27688"/>
        <c:crosses val="autoZero"/>
        <c:auto val="1"/>
        <c:lblAlgn val="ctr"/>
        <c:lblOffset val="100"/>
        <c:noMultiLvlLbl val="0"/>
      </c:catAx>
      <c:valAx>
        <c:axId val="794127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27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HFSC-2013-166 -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Sieve_Weights!$AD$165:$AO$165</c:f>
              <c:numCache>
                <c:formatCode>0.00</c:formatCode>
                <c:ptCount val="12"/>
                <c:pt idx="0">
                  <c:v>58</c:v>
                </c:pt>
                <c:pt idx="1">
                  <c:v>52.871369294605806</c:v>
                </c:pt>
                <c:pt idx="2">
                  <c:v>48.904564315352694</c:v>
                </c:pt>
                <c:pt idx="3">
                  <c:v>46.796680497925308</c:v>
                </c:pt>
                <c:pt idx="4">
                  <c:v>44.829875518672196</c:v>
                </c:pt>
                <c:pt idx="5">
                  <c:v>37.65145228215767</c:v>
                </c:pt>
                <c:pt idx="6">
                  <c:v>32.215767634854764</c:v>
                </c:pt>
                <c:pt idx="7">
                  <c:v>28.15767634854771</c:v>
                </c:pt>
                <c:pt idx="8">
                  <c:v>18.390041493775925</c:v>
                </c:pt>
                <c:pt idx="9">
                  <c:v>14.755186721991693</c:v>
                </c:pt>
                <c:pt idx="10">
                  <c:v>12.182572614107876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45760"/>
        <c:axId val="794049288"/>
      </c:scatterChart>
      <c:valAx>
        <c:axId val="79404576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49288"/>
        <c:crosses val="autoZero"/>
        <c:crossBetween val="midCat"/>
      </c:valAx>
      <c:valAx>
        <c:axId val="79404928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4576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HFSC-2013-165 -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Sieve_Weights!$R$164:$AC$164</c:f>
              <c:numCache>
                <c:formatCode>0.00</c:formatCode>
                <c:ptCount val="12"/>
                <c:pt idx="0">
                  <c:v>1.7039922103213243</c:v>
                </c:pt>
                <c:pt idx="1">
                  <c:v>4.0214216163583245</c:v>
                </c:pt>
                <c:pt idx="2">
                  <c:v>4.0116845180136318</c:v>
                </c:pt>
                <c:pt idx="3">
                  <c:v>1.9084712755598829</c:v>
                </c:pt>
                <c:pt idx="4">
                  <c:v>1.6358325219084713</c:v>
                </c:pt>
                <c:pt idx="5">
                  <c:v>3.2132424537487827</c:v>
                </c:pt>
                <c:pt idx="6">
                  <c:v>2.4050632911392404</c:v>
                </c:pt>
                <c:pt idx="7">
                  <c:v>2.9308666017526774</c:v>
                </c:pt>
                <c:pt idx="8">
                  <c:v>14.469328140214216</c:v>
                </c:pt>
                <c:pt idx="9">
                  <c:v>12.852969814995131</c:v>
                </c:pt>
                <c:pt idx="10">
                  <c:v>11.674780915287245</c:v>
                </c:pt>
                <c:pt idx="11">
                  <c:v>39.172346640701065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36744"/>
        <c:axId val="794034784"/>
      </c:barChart>
      <c:catAx>
        <c:axId val="794036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34784"/>
        <c:crosses val="autoZero"/>
        <c:auto val="1"/>
        <c:lblAlgn val="ctr"/>
        <c:lblOffset val="100"/>
        <c:noMultiLvlLbl val="0"/>
      </c:catAx>
      <c:valAx>
        <c:axId val="794034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367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HFSC-2013-165 -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Sieve_Weights!$AD$164:$AO$164</c:f>
              <c:numCache>
                <c:formatCode>0.00</c:formatCode>
                <c:ptCount val="12"/>
                <c:pt idx="0">
                  <c:v>98.296007789678669</c:v>
                </c:pt>
                <c:pt idx="1">
                  <c:v>94.274586173320344</c:v>
                </c:pt>
                <c:pt idx="2">
                  <c:v>90.262901655306706</c:v>
                </c:pt>
                <c:pt idx="3">
                  <c:v>88.354430379746816</c:v>
                </c:pt>
                <c:pt idx="4">
                  <c:v>86.718597857838347</c:v>
                </c:pt>
                <c:pt idx="5">
                  <c:v>83.50535540408957</c:v>
                </c:pt>
                <c:pt idx="6">
                  <c:v>81.100292112950328</c:v>
                </c:pt>
                <c:pt idx="7">
                  <c:v>78.169425511197645</c:v>
                </c:pt>
                <c:pt idx="8">
                  <c:v>63.700097370983428</c:v>
                </c:pt>
                <c:pt idx="9">
                  <c:v>50.847127555988294</c:v>
                </c:pt>
                <c:pt idx="10">
                  <c:v>39.172346640701051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32040"/>
        <c:axId val="794034392"/>
      </c:scatterChart>
      <c:valAx>
        <c:axId val="79403204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34392"/>
        <c:crosses val="autoZero"/>
        <c:crossBetween val="midCat"/>
      </c:valAx>
      <c:valAx>
        <c:axId val="79403439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3204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HFSC-2013-164 -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Sieve_Weights!$R$163:$AC$163</c:f>
              <c:numCache>
                <c:formatCode>0.00</c:formatCode>
                <c:ptCount val="12"/>
                <c:pt idx="0">
                  <c:v>0.21670606776989756</c:v>
                </c:pt>
                <c:pt idx="1">
                  <c:v>1.7631993695823485</c:v>
                </c:pt>
                <c:pt idx="2">
                  <c:v>3.6741528762805364</c:v>
                </c:pt>
                <c:pt idx="3">
                  <c:v>2.3640661938534278</c:v>
                </c:pt>
                <c:pt idx="4">
                  <c:v>2.0685579196217496</c:v>
                </c:pt>
                <c:pt idx="5">
                  <c:v>3.4081954294720251</c:v>
                </c:pt>
                <c:pt idx="6">
                  <c:v>1.487391646966115</c:v>
                </c:pt>
                <c:pt idx="7">
                  <c:v>1.3888888888888888</c:v>
                </c:pt>
                <c:pt idx="8">
                  <c:v>7.368006304176518</c:v>
                </c:pt>
                <c:pt idx="9">
                  <c:v>11.849881796690308</c:v>
                </c:pt>
                <c:pt idx="10">
                  <c:v>22.301024428684006</c:v>
                </c:pt>
                <c:pt idx="11">
                  <c:v>42.109929078014183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35176"/>
        <c:axId val="794037920"/>
      </c:barChart>
      <c:catAx>
        <c:axId val="794035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37920"/>
        <c:crosses val="autoZero"/>
        <c:auto val="1"/>
        <c:lblAlgn val="ctr"/>
        <c:lblOffset val="100"/>
        <c:noMultiLvlLbl val="0"/>
      </c:catAx>
      <c:valAx>
        <c:axId val="794037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35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HFSC-2013-164 -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Sieve_Weights!$AD$163:$AO$163</c:f>
              <c:numCache>
                <c:formatCode>0.00</c:formatCode>
                <c:ptCount val="12"/>
                <c:pt idx="0">
                  <c:v>99.783293932230109</c:v>
                </c:pt>
                <c:pt idx="1">
                  <c:v>98.020094562647756</c:v>
                </c:pt>
                <c:pt idx="2">
                  <c:v>94.345941686367226</c:v>
                </c:pt>
                <c:pt idx="3">
                  <c:v>91.981875492513794</c:v>
                </c:pt>
                <c:pt idx="4">
                  <c:v>89.913317572892041</c:v>
                </c:pt>
                <c:pt idx="5">
                  <c:v>86.50512214342001</c:v>
                </c:pt>
                <c:pt idx="6">
                  <c:v>85.017730496453893</c:v>
                </c:pt>
                <c:pt idx="7">
                  <c:v>83.628841607565008</c:v>
                </c:pt>
                <c:pt idx="8">
                  <c:v>76.26083530338849</c:v>
                </c:pt>
                <c:pt idx="9">
                  <c:v>64.410953506698178</c:v>
                </c:pt>
                <c:pt idx="10">
                  <c:v>42.109929078014176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38704"/>
        <c:axId val="794035960"/>
      </c:scatterChart>
      <c:valAx>
        <c:axId val="79403870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35960"/>
        <c:crosses val="autoZero"/>
        <c:crossBetween val="midCat"/>
      </c:valAx>
      <c:valAx>
        <c:axId val="79403596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3870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HFSC-2013-163 -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Sieve_Weights!$R$162:$AC$162</c:f>
              <c:numCache>
                <c:formatCode>0.00</c:formatCode>
                <c:ptCount val="12"/>
                <c:pt idx="0">
                  <c:v>23.293376676147904</c:v>
                </c:pt>
                <c:pt idx="1">
                  <c:v>4.7440065014221853</c:v>
                </c:pt>
                <c:pt idx="2">
                  <c:v>3.7789516456724903</c:v>
                </c:pt>
                <c:pt idx="3">
                  <c:v>1.9910605444941079</c:v>
                </c:pt>
                <c:pt idx="4">
                  <c:v>1.9301097114993904</c:v>
                </c:pt>
                <c:pt idx="5">
                  <c:v>4.13449817147501</c:v>
                </c:pt>
                <c:pt idx="6">
                  <c:v>2.2348638764729785</c:v>
                </c:pt>
                <c:pt idx="7">
                  <c:v>1.5948801300284434</c:v>
                </c:pt>
                <c:pt idx="8">
                  <c:v>4.8455912230800475</c:v>
                </c:pt>
                <c:pt idx="9">
                  <c:v>4.05323039414872</c:v>
                </c:pt>
                <c:pt idx="10">
                  <c:v>12.240958959772449</c:v>
                </c:pt>
                <c:pt idx="11">
                  <c:v>35.158472165786257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43408"/>
        <c:axId val="794045368"/>
      </c:barChart>
      <c:catAx>
        <c:axId val="79404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45368"/>
        <c:crosses val="autoZero"/>
        <c:auto val="1"/>
        <c:lblAlgn val="ctr"/>
        <c:lblOffset val="100"/>
        <c:noMultiLvlLbl val="0"/>
      </c:catAx>
      <c:valAx>
        <c:axId val="794045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434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HFSC-2013-163 -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Sieve_Weights!$AD$162:$AO$162</c:f>
              <c:numCache>
                <c:formatCode>0.00</c:formatCode>
                <c:ptCount val="12"/>
                <c:pt idx="0">
                  <c:v>76.706623323852099</c:v>
                </c:pt>
                <c:pt idx="1">
                  <c:v>71.962616822429908</c:v>
                </c:pt>
                <c:pt idx="2">
                  <c:v>68.183665176757415</c:v>
                </c:pt>
                <c:pt idx="3">
                  <c:v>66.192604632263311</c:v>
                </c:pt>
                <c:pt idx="4">
                  <c:v>64.262494920763928</c:v>
                </c:pt>
                <c:pt idx="5">
                  <c:v>60.127996749288918</c:v>
                </c:pt>
                <c:pt idx="6">
                  <c:v>57.89313287281594</c:v>
                </c:pt>
                <c:pt idx="7">
                  <c:v>56.298252742787497</c:v>
                </c:pt>
                <c:pt idx="8">
                  <c:v>51.452661519707448</c:v>
                </c:pt>
                <c:pt idx="9">
                  <c:v>47.399431125558728</c:v>
                </c:pt>
                <c:pt idx="10">
                  <c:v>35.158472165786279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046936"/>
        <c:axId val="794043016"/>
      </c:scatterChart>
      <c:valAx>
        <c:axId val="79404693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43016"/>
        <c:crosses val="autoZero"/>
        <c:crossBetween val="midCat"/>
      </c:valAx>
      <c:valAx>
        <c:axId val="79404301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4693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HFSC-2013-162 -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Sieve_Weights!$R$161:$AC$161</c:f>
              <c:numCache>
                <c:formatCode>0.00</c:formatCode>
                <c:ptCount val="12"/>
                <c:pt idx="0">
                  <c:v>5.2310374891020057</c:v>
                </c:pt>
                <c:pt idx="1">
                  <c:v>5.5972101133391465</c:v>
                </c:pt>
                <c:pt idx="2">
                  <c:v>4.9258936355710556</c:v>
                </c:pt>
                <c:pt idx="3">
                  <c:v>2.2755013077593724</c:v>
                </c:pt>
                <c:pt idx="4">
                  <c:v>1.9180470793374025</c:v>
                </c:pt>
                <c:pt idx="5">
                  <c:v>4.9782040104620755</c:v>
                </c:pt>
                <c:pt idx="6">
                  <c:v>3.6878814298169145</c:v>
                </c:pt>
                <c:pt idx="7">
                  <c:v>2.7986050566695733</c:v>
                </c:pt>
                <c:pt idx="8">
                  <c:v>11.054925893635572</c:v>
                </c:pt>
                <c:pt idx="9">
                  <c:v>12.545771578029644</c:v>
                </c:pt>
                <c:pt idx="10">
                  <c:v>12.911944202266785</c:v>
                </c:pt>
                <c:pt idx="11">
                  <c:v>32.074978204010463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49680"/>
        <c:axId val="794039880"/>
      </c:barChart>
      <c:catAx>
        <c:axId val="79404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039880"/>
        <c:crosses val="autoZero"/>
        <c:auto val="1"/>
        <c:lblAlgn val="ctr"/>
        <c:lblOffset val="100"/>
        <c:noMultiLvlLbl val="0"/>
      </c:catAx>
      <c:valAx>
        <c:axId val="794039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049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HFSC-2013-257 -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Sieve_Weights!$AD$260:$AO$260</c:f>
              <c:numCache>
                <c:formatCode>0.00</c:formatCode>
                <c:ptCount val="12"/>
                <c:pt idx="0">
                  <c:v>36.614789575467363</c:v>
                </c:pt>
                <c:pt idx="1">
                  <c:v>29.929091076526394</c:v>
                </c:pt>
                <c:pt idx="2">
                  <c:v>24.514227829450235</c:v>
                </c:pt>
                <c:pt idx="3">
                  <c:v>22.037019983423896</c:v>
                </c:pt>
                <c:pt idx="4">
                  <c:v>20.01105074132057</c:v>
                </c:pt>
                <c:pt idx="5">
                  <c:v>16.27221659452989</c:v>
                </c:pt>
                <c:pt idx="6">
                  <c:v>14.586978543143944</c:v>
                </c:pt>
                <c:pt idx="7">
                  <c:v>13.454277557786178</c:v>
                </c:pt>
                <c:pt idx="8">
                  <c:v>10.838935445252796</c:v>
                </c:pt>
                <c:pt idx="9">
                  <c:v>9.6509807532922096</c:v>
                </c:pt>
                <c:pt idx="10">
                  <c:v>8.6472050833410172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28688"/>
        <c:axId val="414634176"/>
      </c:scatterChart>
      <c:valAx>
        <c:axId val="41462868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34176"/>
        <c:crosses val="autoZero"/>
        <c:crossBetween val="midCat"/>
      </c:valAx>
      <c:valAx>
        <c:axId val="41463417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2868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HFSC-2013-247 -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Sieve_Weights!$AD$251:$AO$251</c:f>
              <c:numCache>
                <c:formatCode>0.00</c:formatCode>
                <c:ptCount val="12"/>
                <c:pt idx="0">
                  <c:v>99.924599434495761</c:v>
                </c:pt>
                <c:pt idx="1">
                  <c:v>99.726672950047131</c:v>
                </c:pt>
                <c:pt idx="2">
                  <c:v>99.142318567389268</c:v>
                </c:pt>
                <c:pt idx="3">
                  <c:v>98.605089538171555</c:v>
                </c:pt>
                <c:pt idx="4">
                  <c:v>97.935909519321413</c:v>
                </c:pt>
                <c:pt idx="5">
                  <c:v>95.617342130065992</c:v>
                </c:pt>
                <c:pt idx="6">
                  <c:v>93.986804901036777</c:v>
                </c:pt>
                <c:pt idx="7">
                  <c:v>92.403393025447713</c:v>
                </c:pt>
                <c:pt idx="8">
                  <c:v>86.27709707822811</c:v>
                </c:pt>
                <c:pt idx="9">
                  <c:v>81.159283694627732</c:v>
                </c:pt>
                <c:pt idx="10">
                  <c:v>74.288407163053748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723160"/>
        <c:axId val="414722768"/>
      </c:scatterChart>
      <c:valAx>
        <c:axId val="41472316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22768"/>
        <c:crosses val="autoZero"/>
        <c:crossBetween val="midCat"/>
      </c:valAx>
      <c:valAx>
        <c:axId val="41472276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2316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HFSC-2013-162 -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Sieve_Weights!$AD$161:$AO$161</c:f>
              <c:numCache>
                <c:formatCode>0.00</c:formatCode>
                <c:ptCount val="12"/>
                <c:pt idx="0">
                  <c:v>94.768962510897993</c:v>
                </c:pt>
                <c:pt idx="1">
                  <c:v>89.171752397558848</c:v>
                </c:pt>
                <c:pt idx="2">
                  <c:v>84.24585876198779</c:v>
                </c:pt>
                <c:pt idx="3">
                  <c:v>81.97035745422842</c:v>
                </c:pt>
                <c:pt idx="4">
                  <c:v>80.052310374891022</c:v>
                </c:pt>
                <c:pt idx="5">
                  <c:v>75.074106364428943</c:v>
                </c:pt>
                <c:pt idx="6">
                  <c:v>71.386224934612031</c:v>
                </c:pt>
                <c:pt idx="7">
                  <c:v>68.587619877942458</c:v>
                </c:pt>
                <c:pt idx="8">
                  <c:v>57.532693984306889</c:v>
                </c:pt>
                <c:pt idx="9">
                  <c:v>44.986922406277245</c:v>
                </c:pt>
                <c:pt idx="10">
                  <c:v>32.074978204010463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28472"/>
        <c:axId val="794128864"/>
      </c:scatterChart>
      <c:valAx>
        <c:axId val="79412847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28864"/>
        <c:crosses val="autoZero"/>
        <c:crossBetween val="midCat"/>
      </c:valAx>
      <c:valAx>
        <c:axId val="79412886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2847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HFSC-2013-161 -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Sieve_Weights!$R$160:$AC$160</c:f>
              <c:numCache>
                <c:formatCode>0.00</c:formatCode>
                <c:ptCount val="12"/>
                <c:pt idx="0">
                  <c:v>39.37787203958996</c:v>
                </c:pt>
                <c:pt idx="1">
                  <c:v>6.4804995876045695</c:v>
                </c:pt>
                <c:pt idx="2">
                  <c:v>4.5363497113231999</c:v>
                </c:pt>
                <c:pt idx="3">
                  <c:v>2.0619771415105452</c:v>
                </c:pt>
                <c:pt idx="4">
                  <c:v>1.6849298927771883</c:v>
                </c:pt>
                <c:pt idx="5">
                  <c:v>3.3934252386002108</c:v>
                </c:pt>
                <c:pt idx="6">
                  <c:v>1.7556262519146926</c:v>
                </c:pt>
                <c:pt idx="7">
                  <c:v>1.4964062684105099</c:v>
                </c:pt>
                <c:pt idx="8">
                  <c:v>5.1490514905149043</c:v>
                </c:pt>
                <c:pt idx="9">
                  <c:v>6.2566277836691384</c:v>
                </c:pt>
                <c:pt idx="10">
                  <c:v>10.875456580652761</c:v>
                </c:pt>
                <c:pt idx="11">
                  <c:v>16.931778013432304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29648"/>
        <c:axId val="794130040"/>
      </c:barChart>
      <c:catAx>
        <c:axId val="79412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30040"/>
        <c:crosses val="autoZero"/>
        <c:auto val="1"/>
        <c:lblAlgn val="ctr"/>
        <c:lblOffset val="100"/>
        <c:noMultiLvlLbl val="0"/>
      </c:catAx>
      <c:valAx>
        <c:axId val="794130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29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HFSC-2013-161 -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Sieve_Weights!$AD$160:$AO$160</c:f>
              <c:numCache>
                <c:formatCode>0.00</c:formatCode>
                <c:ptCount val="12"/>
                <c:pt idx="0">
                  <c:v>60.62212796041004</c:v>
                </c:pt>
                <c:pt idx="1">
                  <c:v>54.141628372805471</c:v>
                </c:pt>
                <c:pt idx="2">
                  <c:v>49.605278661482274</c:v>
                </c:pt>
                <c:pt idx="3">
                  <c:v>47.543301519971727</c:v>
                </c:pt>
                <c:pt idx="4">
                  <c:v>45.858371627194536</c:v>
                </c:pt>
                <c:pt idx="5">
                  <c:v>42.464946388594328</c:v>
                </c:pt>
                <c:pt idx="6">
                  <c:v>40.709320136679636</c:v>
                </c:pt>
                <c:pt idx="7">
                  <c:v>39.212913868269126</c:v>
                </c:pt>
                <c:pt idx="8">
                  <c:v>34.063862377754219</c:v>
                </c:pt>
                <c:pt idx="9">
                  <c:v>27.807234594085081</c:v>
                </c:pt>
                <c:pt idx="10">
                  <c:v>16.931778013432321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30824"/>
        <c:axId val="794131216"/>
      </c:scatterChart>
      <c:valAx>
        <c:axId val="79413082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31216"/>
        <c:crosses val="autoZero"/>
        <c:crossBetween val="midCat"/>
      </c:valAx>
      <c:valAx>
        <c:axId val="79413121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3082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HFSC-2013-160 -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Sieve_Weights!$R$159:$AC$159</c:f>
              <c:numCache>
                <c:formatCode>0.00</c:formatCode>
                <c:ptCount val="12"/>
                <c:pt idx="0">
                  <c:v>3.9254170755642789E-2</c:v>
                </c:pt>
                <c:pt idx="1">
                  <c:v>0.11776251226692837</c:v>
                </c:pt>
                <c:pt idx="2">
                  <c:v>0.34347399411187435</c:v>
                </c:pt>
                <c:pt idx="3">
                  <c:v>0.36310107948969583</c:v>
                </c:pt>
                <c:pt idx="4">
                  <c:v>0.46123650637880281</c:v>
                </c:pt>
                <c:pt idx="5">
                  <c:v>7.9784102060843978</c:v>
                </c:pt>
                <c:pt idx="6">
                  <c:v>15.45632973503435</c:v>
                </c:pt>
                <c:pt idx="7">
                  <c:v>11.000981354268893</c:v>
                </c:pt>
                <c:pt idx="8">
                  <c:v>32.453385672227675</c:v>
                </c:pt>
                <c:pt idx="9">
                  <c:v>12.257114818449462</c:v>
                </c:pt>
                <c:pt idx="10">
                  <c:v>6.4180569185475962</c:v>
                </c:pt>
                <c:pt idx="11">
                  <c:v>13.110893032384691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32000"/>
        <c:axId val="794132392"/>
      </c:barChart>
      <c:catAx>
        <c:axId val="79413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32392"/>
        <c:crosses val="autoZero"/>
        <c:auto val="1"/>
        <c:lblAlgn val="ctr"/>
        <c:lblOffset val="100"/>
        <c:noMultiLvlLbl val="0"/>
      </c:catAx>
      <c:valAx>
        <c:axId val="794132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320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HFSC-2013-160 -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Sieve_Weights!$AD$159:$AO$159</c:f>
              <c:numCache>
                <c:formatCode>0.00</c:formatCode>
                <c:ptCount val="12"/>
                <c:pt idx="0">
                  <c:v>99.96074582924436</c:v>
                </c:pt>
                <c:pt idx="1">
                  <c:v>99.842983316977424</c:v>
                </c:pt>
                <c:pt idx="2">
                  <c:v>99.499509322865549</c:v>
                </c:pt>
                <c:pt idx="3">
                  <c:v>99.136408243375854</c:v>
                </c:pt>
                <c:pt idx="4">
                  <c:v>98.675171736997058</c:v>
                </c:pt>
                <c:pt idx="5">
                  <c:v>90.696761530912653</c:v>
                </c:pt>
                <c:pt idx="6">
                  <c:v>75.240431795878308</c:v>
                </c:pt>
                <c:pt idx="7">
                  <c:v>64.239450441609421</c:v>
                </c:pt>
                <c:pt idx="8">
                  <c:v>31.786064769381746</c:v>
                </c:pt>
                <c:pt idx="9">
                  <c:v>19.528949950932283</c:v>
                </c:pt>
                <c:pt idx="10">
                  <c:v>13.110893032384688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33176"/>
        <c:axId val="794133568"/>
      </c:scatterChart>
      <c:valAx>
        <c:axId val="79413317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33568"/>
        <c:crosses val="autoZero"/>
        <c:crossBetween val="midCat"/>
      </c:valAx>
      <c:valAx>
        <c:axId val="79413356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3317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HFSC-2013-159 -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Sieve_Weights!$R$158:$AC$158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6.9793411501954228E-2</c:v>
                </c:pt>
                <c:pt idx="3">
                  <c:v>0.33500837520938026</c:v>
                </c:pt>
                <c:pt idx="4">
                  <c:v>0.78168620882188744</c:v>
                </c:pt>
                <c:pt idx="5">
                  <c:v>2.5544388609715249</c:v>
                </c:pt>
                <c:pt idx="6">
                  <c:v>1.4656616415410388</c:v>
                </c:pt>
                <c:pt idx="7">
                  <c:v>3.545505304299275</c:v>
                </c:pt>
                <c:pt idx="8">
                  <c:v>39.014517029592412</c:v>
                </c:pt>
                <c:pt idx="9">
                  <c:v>23.059743160245677</c:v>
                </c:pt>
                <c:pt idx="10">
                  <c:v>13.176996091568958</c:v>
                </c:pt>
                <c:pt idx="11">
                  <c:v>15.996649916247909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34352"/>
        <c:axId val="794134744"/>
      </c:barChart>
      <c:catAx>
        <c:axId val="794134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34744"/>
        <c:crosses val="autoZero"/>
        <c:auto val="1"/>
        <c:lblAlgn val="ctr"/>
        <c:lblOffset val="100"/>
        <c:noMultiLvlLbl val="0"/>
      </c:catAx>
      <c:valAx>
        <c:axId val="794134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343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HFSC-2013-159 -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Sieve_Weights!$AD$158:$AO$158</c:f>
              <c:numCache>
                <c:formatCode>0.00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99.930206588498052</c:v>
                </c:pt>
                <c:pt idx="3">
                  <c:v>99.595198213288668</c:v>
                </c:pt>
                <c:pt idx="4">
                  <c:v>98.813512004466787</c:v>
                </c:pt>
                <c:pt idx="5">
                  <c:v>96.259073143495257</c:v>
                </c:pt>
                <c:pt idx="6">
                  <c:v>94.793411501954225</c:v>
                </c:pt>
                <c:pt idx="7">
                  <c:v>91.247906197654956</c:v>
                </c:pt>
                <c:pt idx="8">
                  <c:v>52.233389168062544</c:v>
                </c:pt>
                <c:pt idx="9">
                  <c:v>29.173646007816867</c:v>
                </c:pt>
                <c:pt idx="10">
                  <c:v>15.996649916247909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35528"/>
        <c:axId val="794135920"/>
      </c:scatterChart>
      <c:valAx>
        <c:axId val="79413552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35920"/>
        <c:crosses val="autoZero"/>
        <c:crossBetween val="midCat"/>
      </c:valAx>
      <c:valAx>
        <c:axId val="79413592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3552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HFSC-2013-158 -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Sieve_Weights!$R$157:$AC$157</c:f>
              <c:numCache>
                <c:formatCode>0.00</c:formatCode>
                <c:ptCount val="12"/>
                <c:pt idx="0">
                  <c:v>1.3875398917718888E-2</c:v>
                </c:pt>
                <c:pt idx="1">
                  <c:v>0.37463577077840993</c:v>
                </c:pt>
                <c:pt idx="2">
                  <c:v>0.97127792424032189</c:v>
                </c:pt>
                <c:pt idx="3">
                  <c:v>0.84639933398085199</c:v>
                </c:pt>
                <c:pt idx="4">
                  <c:v>0.94352712640488434</c:v>
                </c:pt>
                <c:pt idx="5">
                  <c:v>2.4698210073539615</c:v>
                </c:pt>
                <c:pt idx="6">
                  <c:v>2.872207575967809</c:v>
                </c:pt>
                <c:pt idx="7">
                  <c:v>6.493686693492438</c:v>
                </c:pt>
                <c:pt idx="8">
                  <c:v>28.305813792146523</c:v>
                </c:pt>
                <c:pt idx="9">
                  <c:v>17.011239073123356</c:v>
                </c:pt>
                <c:pt idx="10">
                  <c:v>13.972526710142919</c:v>
                </c:pt>
                <c:pt idx="11">
                  <c:v>25.724989593450815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36704"/>
        <c:axId val="794137096"/>
      </c:barChart>
      <c:catAx>
        <c:axId val="79413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37096"/>
        <c:crosses val="autoZero"/>
        <c:auto val="1"/>
        <c:lblAlgn val="ctr"/>
        <c:lblOffset val="100"/>
        <c:noMultiLvlLbl val="0"/>
      </c:catAx>
      <c:valAx>
        <c:axId val="794137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367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HFSC-2013-158 -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Sieve_Weights!$AD$157:$AO$157</c:f>
              <c:numCache>
                <c:formatCode>0.00</c:formatCode>
                <c:ptCount val="12"/>
                <c:pt idx="0">
                  <c:v>99.986124601082281</c:v>
                </c:pt>
                <c:pt idx="1">
                  <c:v>99.61148883030387</c:v>
                </c:pt>
                <c:pt idx="2">
                  <c:v>98.640210906063544</c:v>
                </c:pt>
                <c:pt idx="3">
                  <c:v>97.793811572082689</c:v>
                </c:pt>
                <c:pt idx="4">
                  <c:v>96.850284445677801</c:v>
                </c:pt>
                <c:pt idx="5">
                  <c:v>94.380463438323844</c:v>
                </c:pt>
                <c:pt idx="6">
                  <c:v>91.508255862356037</c:v>
                </c:pt>
                <c:pt idx="7">
                  <c:v>85.014569168863602</c:v>
                </c:pt>
                <c:pt idx="8">
                  <c:v>56.708755376717079</c:v>
                </c:pt>
                <c:pt idx="9">
                  <c:v>39.697516303593723</c:v>
                </c:pt>
                <c:pt idx="10">
                  <c:v>25.724989593450804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37880"/>
        <c:axId val="794138272"/>
      </c:scatterChart>
      <c:valAx>
        <c:axId val="79413788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38272"/>
        <c:crosses val="autoZero"/>
        <c:crossBetween val="midCat"/>
      </c:valAx>
      <c:valAx>
        <c:axId val="79413827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3788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HFSC-2013-157 -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Sieve_Weights!$R$156:$AC$156</c:f>
              <c:numCache>
                <c:formatCode>0.00</c:formatCode>
                <c:ptCount val="12"/>
                <c:pt idx="0">
                  <c:v>1.9408054342552165E-2</c:v>
                </c:pt>
                <c:pt idx="1">
                  <c:v>0.39786511402231928</c:v>
                </c:pt>
                <c:pt idx="2">
                  <c:v>2.4454148471615724</c:v>
                </c:pt>
                <c:pt idx="3">
                  <c:v>1.9990295972828729</c:v>
                </c:pt>
                <c:pt idx="4">
                  <c:v>1.7079087821445904</c:v>
                </c:pt>
                <c:pt idx="5">
                  <c:v>4.8034934497816604</c:v>
                </c:pt>
                <c:pt idx="6">
                  <c:v>5.6865599223677838</c:v>
                </c:pt>
                <c:pt idx="7">
                  <c:v>6.4143619602134896</c:v>
                </c:pt>
                <c:pt idx="8">
                  <c:v>24.124211547792338</c:v>
                </c:pt>
                <c:pt idx="9">
                  <c:v>19.456574478408545</c:v>
                </c:pt>
                <c:pt idx="10">
                  <c:v>13.876758854924798</c:v>
                </c:pt>
                <c:pt idx="11">
                  <c:v>19.068413391557499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39056"/>
        <c:axId val="794139448"/>
      </c:barChart>
      <c:catAx>
        <c:axId val="79413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39448"/>
        <c:crosses val="autoZero"/>
        <c:auto val="1"/>
        <c:lblAlgn val="ctr"/>
        <c:lblOffset val="100"/>
        <c:noMultiLvlLbl val="0"/>
      </c:catAx>
      <c:valAx>
        <c:axId val="794139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390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HFSC-2013-246 -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Sieve_Weights!$R$250:$AC$250</c:f>
              <c:numCache>
                <c:formatCode>0.00</c:formatCode>
                <c:ptCount val="12"/>
                <c:pt idx="0">
                  <c:v>4.1284403669724767</c:v>
                </c:pt>
                <c:pt idx="1">
                  <c:v>4.7516011770815307</c:v>
                </c:pt>
                <c:pt idx="2">
                  <c:v>6.560498528648087</c:v>
                </c:pt>
                <c:pt idx="3">
                  <c:v>3.6351047256361428</c:v>
                </c:pt>
                <c:pt idx="4">
                  <c:v>3.2975592868270724</c:v>
                </c:pt>
                <c:pt idx="5">
                  <c:v>6.7162887311753501</c:v>
                </c:pt>
                <c:pt idx="6">
                  <c:v>3.7995499394149208</c:v>
                </c:pt>
                <c:pt idx="7">
                  <c:v>3.1158040505452655</c:v>
                </c:pt>
                <c:pt idx="8">
                  <c:v>13.458542496105244</c:v>
                </c:pt>
                <c:pt idx="9">
                  <c:v>13.198892158559804</c:v>
                </c:pt>
                <c:pt idx="10">
                  <c:v>11.01782932317812</c:v>
                </c:pt>
                <c:pt idx="11">
                  <c:v>26.31988921585598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727864"/>
        <c:axId val="414726296"/>
      </c:barChart>
      <c:catAx>
        <c:axId val="414727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26296"/>
        <c:crosses val="autoZero"/>
        <c:auto val="1"/>
        <c:lblAlgn val="ctr"/>
        <c:lblOffset val="100"/>
        <c:noMultiLvlLbl val="0"/>
      </c:catAx>
      <c:valAx>
        <c:axId val="414726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278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HFSC-2013-157 -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Sieve_Weights!$AD$156:$AO$156</c:f>
              <c:numCache>
                <c:formatCode>0.00</c:formatCode>
                <c:ptCount val="12"/>
                <c:pt idx="0">
                  <c:v>99.980591945657451</c:v>
                </c:pt>
                <c:pt idx="1">
                  <c:v>99.582726831635128</c:v>
                </c:pt>
                <c:pt idx="2">
                  <c:v>97.137311984473556</c:v>
                </c:pt>
                <c:pt idx="3">
                  <c:v>95.138282387190685</c:v>
                </c:pt>
                <c:pt idx="4">
                  <c:v>93.4303736050461</c:v>
                </c:pt>
                <c:pt idx="5">
                  <c:v>88.626880155264445</c:v>
                </c:pt>
                <c:pt idx="6">
                  <c:v>82.940320232896667</c:v>
                </c:pt>
                <c:pt idx="7">
                  <c:v>76.525958272683184</c:v>
                </c:pt>
                <c:pt idx="8">
                  <c:v>52.401746724890842</c:v>
                </c:pt>
                <c:pt idx="9">
                  <c:v>32.945172246482301</c:v>
                </c:pt>
                <c:pt idx="10">
                  <c:v>19.068413391557502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40232"/>
        <c:axId val="794140624"/>
      </c:scatterChart>
      <c:valAx>
        <c:axId val="79414023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40624"/>
        <c:crosses val="autoZero"/>
        <c:crossBetween val="midCat"/>
      </c:valAx>
      <c:valAx>
        <c:axId val="79414062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4023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HFSC-2013-156 -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Sieve_Weights!$R$155:$AC$155</c:f>
              <c:numCache>
                <c:formatCode>0.00</c:formatCode>
                <c:ptCount val="12"/>
                <c:pt idx="0">
                  <c:v>24.573409171702814</c:v>
                </c:pt>
                <c:pt idx="1">
                  <c:v>7.4297902595094207</c:v>
                </c:pt>
                <c:pt idx="2">
                  <c:v>5.6878777106292233</c:v>
                </c:pt>
                <c:pt idx="3">
                  <c:v>2.5239957340917174</c:v>
                </c:pt>
                <c:pt idx="4">
                  <c:v>2.0351937433345189</c:v>
                </c:pt>
                <c:pt idx="5">
                  <c:v>4.00817632420903</c:v>
                </c:pt>
                <c:pt idx="6">
                  <c:v>2.1062922147173841</c:v>
                </c:pt>
                <c:pt idx="7">
                  <c:v>1.9729825808745116</c:v>
                </c:pt>
                <c:pt idx="8">
                  <c:v>7.3586917881265563</c:v>
                </c:pt>
                <c:pt idx="9">
                  <c:v>5.8034127266263784</c:v>
                </c:pt>
                <c:pt idx="10">
                  <c:v>7.0120867401350875</c:v>
                </c:pt>
                <c:pt idx="11">
                  <c:v>29.488091006043376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41408"/>
        <c:axId val="794141800"/>
      </c:barChart>
      <c:catAx>
        <c:axId val="79414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41800"/>
        <c:crosses val="autoZero"/>
        <c:auto val="1"/>
        <c:lblAlgn val="ctr"/>
        <c:lblOffset val="100"/>
        <c:noMultiLvlLbl val="0"/>
      </c:catAx>
      <c:valAx>
        <c:axId val="794141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414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HFSC-2013-156 -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Sieve_Weights!$AD$155:$AO$155</c:f>
              <c:numCache>
                <c:formatCode>0.00</c:formatCode>
                <c:ptCount val="12"/>
                <c:pt idx="0">
                  <c:v>75.426590828297179</c:v>
                </c:pt>
                <c:pt idx="1">
                  <c:v>67.996800568787762</c:v>
                </c:pt>
                <c:pt idx="2">
                  <c:v>62.308922858158539</c:v>
                </c:pt>
                <c:pt idx="3">
                  <c:v>59.784927124066819</c:v>
                </c:pt>
                <c:pt idx="4">
                  <c:v>57.749733380732302</c:v>
                </c:pt>
                <c:pt idx="5">
                  <c:v>53.74155705652327</c:v>
                </c:pt>
                <c:pt idx="6">
                  <c:v>51.635264841805885</c:v>
                </c:pt>
                <c:pt idx="7">
                  <c:v>49.66228226093137</c:v>
                </c:pt>
                <c:pt idx="8">
                  <c:v>42.303590472804814</c:v>
                </c:pt>
                <c:pt idx="9">
                  <c:v>36.500177746178437</c:v>
                </c:pt>
                <c:pt idx="10">
                  <c:v>29.488091006043348</c:v>
                </c:pt>
                <c:pt idx="11">
                  <c:v>-2.8421709430404007E-14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42584"/>
        <c:axId val="794142976"/>
      </c:scatterChart>
      <c:valAx>
        <c:axId val="79414258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42976"/>
        <c:crosses val="autoZero"/>
        <c:crossBetween val="midCat"/>
      </c:valAx>
      <c:valAx>
        <c:axId val="79414297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4258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HFSC-2013-155 -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Sieve_Weights!$R$154:$AC$154</c:f>
              <c:numCache>
                <c:formatCode>0.00</c:formatCode>
                <c:ptCount val="12"/>
                <c:pt idx="0">
                  <c:v>0.10966916468652897</c:v>
                </c:pt>
                <c:pt idx="1">
                  <c:v>0.46609394991774816</c:v>
                </c:pt>
                <c:pt idx="2">
                  <c:v>0.8864924145494425</c:v>
                </c:pt>
                <c:pt idx="3">
                  <c:v>0.50265033814659121</c:v>
                </c:pt>
                <c:pt idx="4">
                  <c:v>0.40212027051727289</c:v>
                </c:pt>
                <c:pt idx="5">
                  <c:v>0.95046609394991777</c:v>
                </c:pt>
                <c:pt idx="6">
                  <c:v>1.1789435203801866</c:v>
                </c:pt>
                <c:pt idx="7">
                  <c:v>3.0159020288795464</c:v>
                </c:pt>
                <c:pt idx="8">
                  <c:v>37.72619265216597</c:v>
                </c:pt>
                <c:pt idx="9">
                  <c:v>20.864558581612137</c:v>
                </c:pt>
                <c:pt idx="10">
                  <c:v>12.310363736062877</c:v>
                </c:pt>
                <c:pt idx="11">
                  <c:v>21.586547249131787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43760"/>
        <c:axId val="794144152"/>
      </c:barChart>
      <c:catAx>
        <c:axId val="79414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44152"/>
        <c:crosses val="autoZero"/>
        <c:auto val="1"/>
        <c:lblAlgn val="ctr"/>
        <c:lblOffset val="100"/>
        <c:noMultiLvlLbl val="0"/>
      </c:catAx>
      <c:valAx>
        <c:axId val="794144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43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HFSC-2013-155 -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Sieve_Weights!$AD$154:$AO$154</c:f>
              <c:numCache>
                <c:formatCode>0.00</c:formatCode>
                <c:ptCount val="12"/>
                <c:pt idx="0">
                  <c:v>99.890330835313478</c:v>
                </c:pt>
                <c:pt idx="1">
                  <c:v>99.424236885395729</c:v>
                </c:pt>
                <c:pt idx="2">
                  <c:v>98.537744470846292</c:v>
                </c:pt>
                <c:pt idx="3">
                  <c:v>98.035094132699697</c:v>
                </c:pt>
                <c:pt idx="4">
                  <c:v>97.632973862182425</c:v>
                </c:pt>
                <c:pt idx="5">
                  <c:v>96.682507768232512</c:v>
                </c:pt>
                <c:pt idx="6">
                  <c:v>95.503564247852324</c:v>
                </c:pt>
                <c:pt idx="7">
                  <c:v>92.487662218972773</c:v>
                </c:pt>
                <c:pt idx="8">
                  <c:v>54.761469566806802</c:v>
                </c:pt>
                <c:pt idx="9">
                  <c:v>33.896910985194665</c:v>
                </c:pt>
                <c:pt idx="10">
                  <c:v>21.58654724913179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44936"/>
        <c:axId val="794145328"/>
      </c:scatterChart>
      <c:valAx>
        <c:axId val="79414493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45328"/>
        <c:crosses val="autoZero"/>
        <c:crossBetween val="midCat"/>
      </c:valAx>
      <c:valAx>
        <c:axId val="79414532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4493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HFSC-2013-154 -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Sieve_Weights!$R$153:$AC$153</c:f>
              <c:numCache>
                <c:formatCode>0.00</c:formatCode>
                <c:ptCount val="12"/>
                <c:pt idx="0">
                  <c:v>27.311960542540074</c:v>
                </c:pt>
                <c:pt idx="1">
                  <c:v>4.808877928483354</c:v>
                </c:pt>
                <c:pt idx="2">
                  <c:v>4.1571252422053906</c:v>
                </c:pt>
                <c:pt idx="3">
                  <c:v>2.1490223709705831</c:v>
                </c:pt>
                <c:pt idx="4">
                  <c:v>1.8936057776994892</c:v>
                </c:pt>
                <c:pt idx="5">
                  <c:v>5.4430156772943459</c:v>
                </c:pt>
                <c:pt idx="6">
                  <c:v>5.6632023956314956</c:v>
                </c:pt>
                <c:pt idx="7">
                  <c:v>5.354940989959486</c:v>
                </c:pt>
                <c:pt idx="8">
                  <c:v>16.00317068874406</c:v>
                </c:pt>
                <c:pt idx="9">
                  <c:v>8.6313193588162775</c:v>
                </c:pt>
                <c:pt idx="10">
                  <c:v>7.0988197991897133</c:v>
                </c:pt>
                <c:pt idx="11">
                  <c:v>11.484939228465739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46112"/>
        <c:axId val="794146504"/>
      </c:barChart>
      <c:catAx>
        <c:axId val="79414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46504"/>
        <c:crosses val="autoZero"/>
        <c:auto val="1"/>
        <c:lblAlgn val="ctr"/>
        <c:lblOffset val="100"/>
        <c:noMultiLvlLbl val="0"/>
      </c:catAx>
      <c:valAx>
        <c:axId val="794146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461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HFSC-2013-154 -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Sieve_Weights!$AD$153:$AO$153</c:f>
              <c:numCache>
                <c:formatCode>0.00</c:formatCode>
                <c:ptCount val="12"/>
                <c:pt idx="0">
                  <c:v>72.688039457459922</c:v>
                </c:pt>
                <c:pt idx="1">
                  <c:v>67.879161528976567</c:v>
                </c:pt>
                <c:pt idx="2">
                  <c:v>63.722036286771178</c:v>
                </c:pt>
                <c:pt idx="3">
                  <c:v>61.573013915800594</c:v>
                </c:pt>
                <c:pt idx="4">
                  <c:v>59.679408138101103</c:v>
                </c:pt>
                <c:pt idx="5">
                  <c:v>54.236392460806755</c:v>
                </c:pt>
                <c:pt idx="6">
                  <c:v>48.573190065175261</c:v>
                </c:pt>
                <c:pt idx="7">
                  <c:v>43.218249075215773</c:v>
                </c:pt>
                <c:pt idx="8">
                  <c:v>27.215078386471713</c:v>
                </c:pt>
                <c:pt idx="9">
                  <c:v>18.583759027655436</c:v>
                </c:pt>
                <c:pt idx="10">
                  <c:v>11.484939228465723</c:v>
                </c:pt>
                <c:pt idx="11">
                  <c:v>-1.5987211554602254E-14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47288"/>
        <c:axId val="794147680"/>
      </c:scatterChart>
      <c:valAx>
        <c:axId val="79414728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47680"/>
        <c:crosses val="autoZero"/>
        <c:crossBetween val="midCat"/>
      </c:valAx>
      <c:valAx>
        <c:axId val="79414768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4728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HFSC-2013-153 -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Sieve_Weights!$R$152:$AC$152</c:f>
              <c:numCache>
                <c:formatCode>0.00</c:formatCode>
                <c:ptCount val="12"/>
                <c:pt idx="0">
                  <c:v>3.9298907490371762E-3</c:v>
                </c:pt>
                <c:pt idx="1">
                  <c:v>2.947418061777882E-2</c:v>
                </c:pt>
                <c:pt idx="2">
                  <c:v>5.8948361235557641E-2</c:v>
                </c:pt>
                <c:pt idx="3">
                  <c:v>9.8247268725929426E-2</c:v>
                </c:pt>
                <c:pt idx="4">
                  <c:v>0.15719562996148706</c:v>
                </c:pt>
                <c:pt idx="5">
                  <c:v>1.6014304802326493</c:v>
                </c:pt>
                <c:pt idx="6">
                  <c:v>5.0597343393853658</c:v>
                </c:pt>
                <c:pt idx="7">
                  <c:v>8.8619036390788324</c:v>
                </c:pt>
                <c:pt idx="8">
                  <c:v>43.435117503733395</c:v>
                </c:pt>
                <c:pt idx="9">
                  <c:v>19.590505383950326</c:v>
                </c:pt>
                <c:pt idx="10">
                  <c:v>11.966517330818203</c:v>
                </c:pt>
                <c:pt idx="11">
                  <c:v>9.1369959915114354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48464"/>
        <c:axId val="794148856"/>
      </c:barChart>
      <c:catAx>
        <c:axId val="79414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48856"/>
        <c:crosses val="autoZero"/>
        <c:auto val="1"/>
        <c:lblAlgn val="ctr"/>
        <c:lblOffset val="100"/>
        <c:noMultiLvlLbl val="0"/>
      </c:catAx>
      <c:valAx>
        <c:axId val="794148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48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HFSC-2013-153 -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Sieve_Weights!$AD$152:$AO$152</c:f>
              <c:numCache>
                <c:formatCode>0.00</c:formatCode>
                <c:ptCount val="12"/>
                <c:pt idx="0">
                  <c:v>99.996070109250965</c:v>
                </c:pt>
                <c:pt idx="1">
                  <c:v>99.966595928633183</c:v>
                </c:pt>
                <c:pt idx="2">
                  <c:v>99.907647567397632</c:v>
                </c:pt>
                <c:pt idx="3">
                  <c:v>99.809400298671704</c:v>
                </c:pt>
                <c:pt idx="4">
                  <c:v>99.652204668710212</c:v>
                </c:pt>
                <c:pt idx="5">
                  <c:v>98.050774188477561</c:v>
                </c:pt>
                <c:pt idx="6">
                  <c:v>92.991039849092189</c:v>
                </c:pt>
                <c:pt idx="7">
                  <c:v>84.129136210013357</c:v>
                </c:pt>
                <c:pt idx="8">
                  <c:v>40.694018706279962</c:v>
                </c:pt>
                <c:pt idx="9">
                  <c:v>21.103513322329636</c:v>
                </c:pt>
                <c:pt idx="10">
                  <c:v>9.1369959915114336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49640"/>
        <c:axId val="794150032"/>
      </c:scatterChart>
      <c:valAx>
        <c:axId val="79414964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50032"/>
        <c:crosses val="autoZero"/>
        <c:crossBetween val="midCat"/>
      </c:valAx>
      <c:valAx>
        <c:axId val="79415003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4964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HFSC-2013-152 -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Sieve_Weights!$R$151:$AC$151</c:f>
              <c:numCache>
                <c:formatCode>0.00</c:formatCode>
                <c:ptCount val="12"/>
                <c:pt idx="0">
                  <c:v>58.918918918918926</c:v>
                </c:pt>
                <c:pt idx="1">
                  <c:v>6.0360360360360366</c:v>
                </c:pt>
                <c:pt idx="2">
                  <c:v>4.3488943488943494</c:v>
                </c:pt>
                <c:pt idx="3">
                  <c:v>1.9492219492219496</c:v>
                </c:pt>
                <c:pt idx="4">
                  <c:v>1.5397215397215398</c:v>
                </c:pt>
                <c:pt idx="5">
                  <c:v>2.7190827190827194</c:v>
                </c:pt>
                <c:pt idx="6">
                  <c:v>1.3841113841113841</c:v>
                </c:pt>
                <c:pt idx="7">
                  <c:v>1.1302211302211302</c:v>
                </c:pt>
                <c:pt idx="8">
                  <c:v>4.0294840294840304</c:v>
                </c:pt>
                <c:pt idx="9">
                  <c:v>3.0466830466830475</c:v>
                </c:pt>
                <c:pt idx="10">
                  <c:v>3.8656838656838657</c:v>
                </c:pt>
                <c:pt idx="11">
                  <c:v>11.031941031941034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50816"/>
        <c:axId val="794151208"/>
      </c:barChart>
      <c:catAx>
        <c:axId val="79415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51208"/>
        <c:crosses val="autoZero"/>
        <c:auto val="1"/>
        <c:lblAlgn val="ctr"/>
        <c:lblOffset val="100"/>
        <c:noMultiLvlLbl val="0"/>
      </c:catAx>
      <c:valAx>
        <c:axId val="794151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508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HFSC-2013-246 -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Sieve_Weights!$AD$250:$AO$250</c:f>
              <c:numCache>
                <c:formatCode>0.00</c:formatCode>
                <c:ptCount val="12"/>
                <c:pt idx="0">
                  <c:v>95.871559633027516</c:v>
                </c:pt>
                <c:pt idx="1">
                  <c:v>91.119958455945991</c:v>
                </c:pt>
                <c:pt idx="2">
                  <c:v>84.559459927297908</c:v>
                </c:pt>
                <c:pt idx="3">
                  <c:v>80.924355201661768</c:v>
                </c:pt>
                <c:pt idx="4">
                  <c:v>77.626795914834702</c:v>
                </c:pt>
                <c:pt idx="5">
                  <c:v>70.910507183659348</c:v>
                </c:pt>
                <c:pt idx="6">
                  <c:v>67.110957244244432</c:v>
                </c:pt>
                <c:pt idx="7">
                  <c:v>63.995153193699167</c:v>
                </c:pt>
                <c:pt idx="8">
                  <c:v>50.536610697593922</c:v>
                </c:pt>
                <c:pt idx="9">
                  <c:v>37.337718539034114</c:v>
                </c:pt>
                <c:pt idx="10">
                  <c:v>26.319889215855994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721200"/>
        <c:axId val="414720024"/>
      </c:scatterChart>
      <c:valAx>
        <c:axId val="41472120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20024"/>
        <c:crosses val="autoZero"/>
        <c:crossBetween val="midCat"/>
      </c:valAx>
      <c:valAx>
        <c:axId val="41472002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2120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HFSC-2013-152 -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Sieve_Weights!$AD$151:$AO$151</c:f>
              <c:numCache>
                <c:formatCode>0.00</c:formatCode>
                <c:ptCount val="12"/>
                <c:pt idx="0">
                  <c:v>41.081081081081074</c:v>
                </c:pt>
                <c:pt idx="1">
                  <c:v>35.045045045045036</c:v>
                </c:pt>
                <c:pt idx="2">
                  <c:v>30.696150696150688</c:v>
                </c:pt>
                <c:pt idx="3">
                  <c:v>28.746928746928738</c:v>
                </c:pt>
                <c:pt idx="4">
                  <c:v>27.207207207207198</c:v>
                </c:pt>
                <c:pt idx="5">
                  <c:v>24.488124488124477</c:v>
                </c:pt>
                <c:pt idx="6">
                  <c:v>23.104013104013092</c:v>
                </c:pt>
                <c:pt idx="7">
                  <c:v>21.973791973791961</c:v>
                </c:pt>
                <c:pt idx="8">
                  <c:v>17.94430794430793</c:v>
                </c:pt>
                <c:pt idx="9">
                  <c:v>14.897624897624883</c:v>
                </c:pt>
                <c:pt idx="10">
                  <c:v>11.031941031941017</c:v>
                </c:pt>
                <c:pt idx="11">
                  <c:v>-1.7763568394002505E-14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51992"/>
        <c:axId val="794152384"/>
      </c:scatterChart>
      <c:valAx>
        <c:axId val="79415199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52384"/>
        <c:crosses val="autoZero"/>
        <c:crossBetween val="midCat"/>
      </c:valAx>
      <c:valAx>
        <c:axId val="79415238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5199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HFSC-2013-151 -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Sieve_Weights!$R$150:$AC$150</c:f>
              <c:numCache>
                <c:formatCode>0.00</c:formatCode>
                <c:ptCount val="12"/>
                <c:pt idx="0">
                  <c:v>26.295644977759387</c:v>
                </c:pt>
                <c:pt idx="1">
                  <c:v>6.6101168925209466</c:v>
                </c:pt>
                <c:pt idx="2">
                  <c:v>5.3274025033619523</c:v>
                </c:pt>
                <c:pt idx="3">
                  <c:v>2.4516395986345296</c:v>
                </c:pt>
                <c:pt idx="4">
                  <c:v>2.0999275887038369</c:v>
                </c:pt>
                <c:pt idx="5">
                  <c:v>4.2308885900486182</c:v>
                </c:pt>
                <c:pt idx="6">
                  <c:v>2.803351608565221</c:v>
                </c:pt>
                <c:pt idx="7">
                  <c:v>3.496431157546291</c:v>
                </c:pt>
                <c:pt idx="8">
                  <c:v>14.296058756594599</c:v>
                </c:pt>
                <c:pt idx="9">
                  <c:v>7.1273404365366693</c:v>
                </c:pt>
                <c:pt idx="10">
                  <c:v>6.4342608875555998</c:v>
                </c:pt>
                <c:pt idx="11">
                  <c:v>18.826937002172333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53168"/>
        <c:axId val="794153560"/>
      </c:barChart>
      <c:catAx>
        <c:axId val="79415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53560"/>
        <c:crosses val="autoZero"/>
        <c:auto val="1"/>
        <c:lblAlgn val="ctr"/>
        <c:lblOffset val="100"/>
        <c:noMultiLvlLbl val="0"/>
      </c:catAx>
      <c:valAx>
        <c:axId val="794153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531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HFSC-2013-151 -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Sieve_Weights!$AD$150:$AO$150</c:f>
              <c:numCache>
                <c:formatCode>0.00</c:formatCode>
                <c:ptCount val="12"/>
                <c:pt idx="0">
                  <c:v>73.704355022240605</c:v>
                </c:pt>
                <c:pt idx="1">
                  <c:v>67.094238129719656</c:v>
                </c:pt>
                <c:pt idx="2">
                  <c:v>61.766835626357704</c:v>
                </c:pt>
                <c:pt idx="3">
                  <c:v>59.315196027723175</c:v>
                </c:pt>
                <c:pt idx="4">
                  <c:v>57.21526843901934</c:v>
                </c:pt>
                <c:pt idx="5">
                  <c:v>52.984379848970718</c:v>
                </c:pt>
                <c:pt idx="6">
                  <c:v>50.181028240405496</c:v>
                </c:pt>
                <c:pt idx="7">
                  <c:v>46.684597082859206</c:v>
                </c:pt>
                <c:pt idx="8">
                  <c:v>32.388538326264609</c:v>
                </c:pt>
                <c:pt idx="9">
                  <c:v>25.261197889727939</c:v>
                </c:pt>
                <c:pt idx="10">
                  <c:v>18.82693700217234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54344"/>
        <c:axId val="794154736"/>
      </c:scatterChart>
      <c:valAx>
        <c:axId val="79415434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54736"/>
        <c:crosses val="autoZero"/>
        <c:crossBetween val="midCat"/>
      </c:valAx>
      <c:valAx>
        <c:axId val="79415473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5434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HFSC-2013-150 -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Sieve_Weights!$R$149:$AC$149</c:f>
              <c:numCache>
                <c:formatCode>0.00</c:formatCode>
                <c:ptCount val="12"/>
                <c:pt idx="0">
                  <c:v>5.142342747833915</c:v>
                </c:pt>
                <c:pt idx="1">
                  <c:v>2.3292449645549675</c:v>
                </c:pt>
                <c:pt idx="2">
                  <c:v>2.3067401822887361</c:v>
                </c:pt>
                <c:pt idx="3">
                  <c:v>1.5078204118375154</c:v>
                </c:pt>
                <c:pt idx="4">
                  <c:v>1.7103634522335998</c:v>
                </c:pt>
                <c:pt idx="5">
                  <c:v>8.4280409587037237</c:v>
                </c:pt>
                <c:pt idx="6">
                  <c:v>9.0356700798919753</c:v>
                </c:pt>
                <c:pt idx="7">
                  <c:v>8.6755935636322707</c:v>
                </c:pt>
                <c:pt idx="8">
                  <c:v>33.599639923483736</c:v>
                </c:pt>
                <c:pt idx="9">
                  <c:v>14.920670642511533</c:v>
                </c:pt>
                <c:pt idx="10">
                  <c:v>6.3801057724766501</c:v>
                </c:pt>
                <c:pt idx="11">
                  <c:v>5.9637673005513667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55520"/>
        <c:axId val="794155912"/>
      </c:barChart>
      <c:catAx>
        <c:axId val="794155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55912"/>
        <c:crosses val="autoZero"/>
        <c:auto val="1"/>
        <c:lblAlgn val="ctr"/>
        <c:lblOffset val="100"/>
        <c:noMultiLvlLbl val="0"/>
      </c:catAx>
      <c:valAx>
        <c:axId val="794155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555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HFSC-2013-150 -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Sieve_Weights!$AD$149:$AO$149</c:f>
              <c:numCache>
                <c:formatCode>0.00</c:formatCode>
                <c:ptCount val="12"/>
                <c:pt idx="0">
                  <c:v>94.857657252166092</c:v>
                </c:pt>
                <c:pt idx="1">
                  <c:v>92.528412287611118</c:v>
                </c:pt>
                <c:pt idx="2">
                  <c:v>90.221672105322384</c:v>
                </c:pt>
                <c:pt idx="3">
                  <c:v>88.71385169348487</c:v>
                </c:pt>
                <c:pt idx="4">
                  <c:v>87.003488241251276</c:v>
                </c:pt>
                <c:pt idx="5">
                  <c:v>78.575447282547557</c:v>
                </c:pt>
                <c:pt idx="6">
                  <c:v>69.539777202655586</c:v>
                </c:pt>
                <c:pt idx="7">
                  <c:v>60.864183639023317</c:v>
                </c:pt>
                <c:pt idx="8">
                  <c:v>27.264543715539581</c:v>
                </c:pt>
                <c:pt idx="9">
                  <c:v>12.343873073028048</c:v>
                </c:pt>
                <c:pt idx="10">
                  <c:v>5.9637673005513978</c:v>
                </c:pt>
                <c:pt idx="11">
                  <c:v>3.1086244689504383E-14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56696"/>
        <c:axId val="794157088"/>
      </c:scatterChart>
      <c:valAx>
        <c:axId val="79415669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57088"/>
        <c:crosses val="autoZero"/>
        <c:crossBetween val="midCat"/>
      </c:valAx>
      <c:valAx>
        <c:axId val="79415708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5669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HFSC-2013-149 -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Sieve_Weights!$R$148:$AC$148</c:f>
              <c:numCache>
                <c:formatCode>0.00</c:formatCode>
                <c:ptCount val="12"/>
                <c:pt idx="0">
                  <c:v>15.032679738562091</c:v>
                </c:pt>
                <c:pt idx="1">
                  <c:v>5.3921568627450975</c:v>
                </c:pt>
                <c:pt idx="2">
                  <c:v>8.6601307189542478</c:v>
                </c:pt>
                <c:pt idx="3">
                  <c:v>8.8235294117647065</c:v>
                </c:pt>
                <c:pt idx="4">
                  <c:v>9.3954248366013076</c:v>
                </c:pt>
                <c:pt idx="5">
                  <c:v>20.261437908496731</c:v>
                </c:pt>
                <c:pt idx="6">
                  <c:v>9.6405228758169947</c:v>
                </c:pt>
                <c:pt idx="7">
                  <c:v>5.6372549019607847</c:v>
                </c:pt>
                <c:pt idx="8">
                  <c:v>10.866013071895425</c:v>
                </c:pt>
                <c:pt idx="9">
                  <c:v>2.6143790849673203</c:v>
                </c:pt>
                <c:pt idx="10">
                  <c:v>1.2254901960784315</c:v>
                </c:pt>
                <c:pt idx="11">
                  <c:v>2.4509803921568629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57872"/>
        <c:axId val="794158264"/>
      </c:barChart>
      <c:catAx>
        <c:axId val="79415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58264"/>
        <c:crosses val="autoZero"/>
        <c:auto val="1"/>
        <c:lblAlgn val="ctr"/>
        <c:lblOffset val="100"/>
        <c:noMultiLvlLbl val="0"/>
      </c:catAx>
      <c:valAx>
        <c:axId val="794158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57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HFSC-2013-149 -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Sieve_Weights!$AD$148:$AO$148</c:f>
              <c:numCache>
                <c:formatCode>0.00</c:formatCode>
                <c:ptCount val="12"/>
                <c:pt idx="0">
                  <c:v>84.967320261437905</c:v>
                </c:pt>
                <c:pt idx="1">
                  <c:v>79.575163398692808</c:v>
                </c:pt>
                <c:pt idx="2">
                  <c:v>70.915032679738559</c:v>
                </c:pt>
                <c:pt idx="3">
                  <c:v>62.091503267973849</c:v>
                </c:pt>
                <c:pt idx="4">
                  <c:v>52.696078431372541</c:v>
                </c:pt>
                <c:pt idx="5">
                  <c:v>32.43464052287581</c:v>
                </c:pt>
                <c:pt idx="6">
                  <c:v>22.794117647058815</c:v>
                </c:pt>
                <c:pt idx="7">
                  <c:v>17.156862745098032</c:v>
                </c:pt>
                <c:pt idx="8">
                  <c:v>6.2908496732026062</c:v>
                </c:pt>
                <c:pt idx="9">
                  <c:v>3.6764705882352859</c:v>
                </c:pt>
                <c:pt idx="10">
                  <c:v>2.4509803921568545</c:v>
                </c:pt>
                <c:pt idx="11">
                  <c:v>-8.4376949871511897E-15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59048"/>
        <c:axId val="794159440"/>
      </c:scatterChart>
      <c:valAx>
        <c:axId val="79415904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59440"/>
        <c:crosses val="autoZero"/>
        <c:crossBetween val="midCat"/>
      </c:valAx>
      <c:valAx>
        <c:axId val="79415944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5904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HFSC-2013-148-Duplicate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Sieve_Weights!$R$147:$AC$147</c:f>
              <c:numCache>
                <c:formatCode>0.00</c:formatCode>
                <c:ptCount val="12"/>
                <c:pt idx="0">
                  <c:v>0.35310734463276838</c:v>
                </c:pt>
                <c:pt idx="1">
                  <c:v>0.37328490718321228</c:v>
                </c:pt>
                <c:pt idx="2">
                  <c:v>1.4830508474576272</c:v>
                </c:pt>
                <c:pt idx="3">
                  <c:v>2.9862792574656982</c:v>
                </c:pt>
                <c:pt idx="4">
                  <c:v>4.9838579499596456</c:v>
                </c:pt>
                <c:pt idx="5">
                  <c:v>21.771589991928973</c:v>
                </c:pt>
                <c:pt idx="6">
                  <c:v>21.398305084745768</c:v>
                </c:pt>
                <c:pt idx="7">
                  <c:v>13.912429378531074</c:v>
                </c:pt>
                <c:pt idx="8">
                  <c:v>21.045197740112993</c:v>
                </c:pt>
                <c:pt idx="9">
                  <c:v>4.9838579499596456</c:v>
                </c:pt>
                <c:pt idx="10">
                  <c:v>2.5221953188054886</c:v>
                </c:pt>
                <c:pt idx="11">
                  <c:v>4.1868442292171109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60224"/>
        <c:axId val="794160616"/>
      </c:barChart>
      <c:catAx>
        <c:axId val="79416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60616"/>
        <c:crosses val="autoZero"/>
        <c:auto val="1"/>
        <c:lblAlgn val="ctr"/>
        <c:lblOffset val="100"/>
        <c:noMultiLvlLbl val="0"/>
      </c:catAx>
      <c:valAx>
        <c:axId val="794160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602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HFSC-2013-148-Duplicate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Sieve_Weights!$AD$147:$AO$147</c:f>
              <c:numCache>
                <c:formatCode>0.00</c:formatCode>
                <c:ptCount val="12"/>
                <c:pt idx="0">
                  <c:v>99.646892655367225</c:v>
                </c:pt>
                <c:pt idx="1">
                  <c:v>99.273607748184006</c:v>
                </c:pt>
                <c:pt idx="2">
                  <c:v>97.790556900726372</c:v>
                </c:pt>
                <c:pt idx="3">
                  <c:v>94.804277643260676</c:v>
                </c:pt>
                <c:pt idx="4">
                  <c:v>89.820419693301034</c:v>
                </c:pt>
                <c:pt idx="5">
                  <c:v>68.048829701372057</c:v>
                </c:pt>
                <c:pt idx="6">
                  <c:v>46.650524616626285</c:v>
                </c:pt>
                <c:pt idx="7">
                  <c:v>32.738095238095212</c:v>
                </c:pt>
                <c:pt idx="8">
                  <c:v>11.692897497982219</c:v>
                </c:pt>
                <c:pt idx="9">
                  <c:v>6.7090395480225737</c:v>
                </c:pt>
                <c:pt idx="10">
                  <c:v>4.1868442292170851</c:v>
                </c:pt>
                <c:pt idx="11">
                  <c:v>-2.5757174171303632E-14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61400"/>
        <c:axId val="794161792"/>
      </c:scatterChart>
      <c:valAx>
        <c:axId val="79416140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61792"/>
        <c:crosses val="autoZero"/>
        <c:crossBetween val="midCat"/>
      </c:valAx>
      <c:valAx>
        <c:axId val="79416179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6140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HFSC-2013-148 - Minnelusa Formation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Sieve_Weights!$R$146:$AC$146</c:f>
              <c:numCache>
                <c:formatCode>0.00</c:formatCode>
                <c:ptCount val="12"/>
                <c:pt idx="0">
                  <c:v>0.27391256710857892</c:v>
                </c:pt>
                <c:pt idx="1">
                  <c:v>0.36156458858332419</c:v>
                </c:pt>
                <c:pt idx="2">
                  <c:v>1.4462583543332967</c:v>
                </c:pt>
                <c:pt idx="3">
                  <c:v>2.6514736496110438</c:v>
                </c:pt>
                <c:pt idx="4">
                  <c:v>4.8427741864796747</c:v>
                </c:pt>
                <c:pt idx="5">
                  <c:v>21.00361564588583</c:v>
                </c:pt>
                <c:pt idx="6">
                  <c:v>21.20083269420401</c:v>
                </c:pt>
                <c:pt idx="7">
                  <c:v>14.210583981593075</c:v>
                </c:pt>
                <c:pt idx="8">
                  <c:v>22.307439465322666</c:v>
                </c:pt>
                <c:pt idx="9">
                  <c:v>5.1166867535882536</c:v>
                </c:pt>
                <c:pt idx="10">
                  <c:v>2.6843431576640735</c:v>
                </c:pt>
                <c:pt idx="11">
                  <c:v>3.9005149556261638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62576"/>
        <c:axId val="794162968"/>
      </c:barChart>
      <c:catAx>
        <c:axId val="79416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794162968"/>
        <c:crosses val="autoZero"/>
        <c:auto val="1"/>
        <c:lblAlgn val="ctr"/>
        <c:lblOffset val="100"/>
        <c:noMultiLvlLbl val="0"/>
      </c:catAx>
      <c:valAx>
        <c:axId val="794162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7941625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HFSC-2013-245 -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Sieve_Weights!$R$249:$AC$249</c:f>
              <c:numCache>
                <c:formatCode>0.00</c:formatCode>
                <c:ptCount val="12"/>
                <c:pt idx="0">
                  <c:v>0.12972757209859295</c:v>
                </c:pt>
                <c:pt idx="1">
                  <c:v>0.91807204869773473</c:v>
                </c:pt>
                <c:pt idx="2">
                  <c:v>2.2353058576988323</c:v>
                </c:pt>
                <c:pt idx="3">
                  <c:v>1.7463327013272127</c:v>
                </c:pt>
                <c:pt idx="4">
                  <c:v>1.9359345374713102</c:v>
                </c:pt>
                <c:pt idx="5">
                  <c:v>4.8597944316934436</c:v>
                </c:pt>
                <c:pt idx="6">
                  <c:v>2.993713202275222</c:v>
                </c:pt>
                <c:pt idx="7">
                  <c:v>2.2752220337291682</c:v>
                </c:pt>
                <c:pt idx="8">
                  <c:v>6.6959385290889131</c:v>
                </c:pt>
                <c:pt idx="9">
                  <c:v>4.8797525197086111</c:v>
                </c:pt>
                <c:pt idx="10">
                  <c:v>10.458038119948109</c:v>
                </c:pt>
                <c:pt idx="11">
                  <c:v>60.87216844626284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717672"/>
        <c:axId val="414723552"/>
      </c:barChart>
      <c:catAx>
        <c:axId val="414717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23552"/>
        <c:crosses val="autoZero"/>
        <c:auto val="1"/>
        <c:lblAlgn val="ctr"/>
        <c:lblOffset val="100"/>
        <c:noMultiLvlLbl val="0"/>
      </c:catAx>
      <c:valAx>
        <c:axId val="414723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17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HFSC-2013-148 - Minnelusa Formation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Sieve_Weights!$AD$146:$AO$146</c:f>
              <c:numCache>
                <c:formatCode>0.00</c:formatCode>
                <c:ptCount val="12"/>
                <c:pt idx="0">
                  <c:v>99.726087432891418</c:v>
                </c:pt>
                <c:pt idx="1">
                  <c:v>99.364522844308098</c:v>
                </c:pt>
                <c:pt idx="2">
                  <c:v>97.918264489974803</c:v>
                </c:pt>
                <c:pt idx="3">
                  <c:v>95.266790840363754</c:v>
                </c:pt>
                <c:pt idx="4">
                  <c:v>90.424016653884081</c:v>
                </c:pt>
                <c:pt idx="5">
                  <c:v>69.420401007998251</c:v>
                </c:pt>
                <c:pt idx="6">
                  <c:v>48.219568313794241</c:v>
                </c:pt>
                <c:pt idx="7">
                  <c:v>34.008984332201166</c:v>
                </c:pt>
                <c:pt idx="8">
                  <c:v>11.7015448668785</c:v>
                </c:pt>
                <c:pt idx="9">
                  <c:v>6.5848581132902462</c:v>
                </c:pt>
                <c:pt idx="10">
                  <c:v>3.9005149556261727</c:v>
                </c:pt>
                <c:pt idx="11">
                  <c:v>8.8817841970012523E-15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63752"/>
        <c:axId val="794164144"/>
      </c:scatterChart>
      <c:valAx>
        <c:axId val="79416375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794164144"/>
        <c:crosses val="autoZero"/>
        <c:crossBetween val="midCat"/>
      </c:valAx>
      <c:valAx>
        <c:axId val="79416414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79416375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HFSC-2013-147-Duplicate - Deadwood Formation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Sieve_Weights!$R$145:$AC$145</c:f>
              <c:numCache>
                <c:formatCode>0.00</c:formatCode>
                <c:ptCount val="12"/>
                <c:pt idx="0">
                  <c:v>31.09756097560976</c:v>
                </c:pt>
                <c:pt idx="1">
                  <c:v>5.691056910569106</c:v>
                </c:pt>
                <c:pt idx="2">
                  <c:v>6.9105691056910574</c:v>
                </c:pt>
                <c:pt idx="3">
                  <c:v>4.2682926829268295</c:v>
                </c:pt>
                <c:pt idx="4">
                  <c:v>4.4715447154471555</c:v>
                </c:pt>
                <c:pt idx="5">
                  <c:v>11.585365853658539</c:v>
                </c:pt>
                <c:pt idx="6">
                  <c:v>7.6219512195121961</c:v>
                </c:pt>
                <c:pt idx="7">
                  <c:v>5.8943089430894311</c:v>
                </c:pt>
                <c:pt idx="8">
                  <c:v>13.719512195121952</c:v>
                </c:pt>
                <c:pt idx="9">
                  <c:v>3.5569105691056917</c:v>
                </c:pt>
                <c:pt idx="10">
                  <c:v>1.5243902439024393</c:v>
                </c:pt>
                <c:pt idx="11">
                  <c:v>3.6585365853658542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64928"/>
        <c:axId val="794165320"/>
      </c:barChart>
      <c:catAx>
        <c:axId val="794164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794165320"/>
        <c:crosses val="autoZero"/>
        <c:auto val="1"/>
        <c:lblAlgn val="ctr"/>
        <c:lblOffset val="100"/>
        <c:noMultiLvlLbl val="0"/>
      </c:catAx>
      <c:valAx>
        <c:axId val="794165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794164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HFSC-2013-147-Duplicate - Deadwood Formation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Sieve_Weights!$AD$145:$AO$145</c:f>
              <c:numCache>
                <c:formatCode>0.00</c:formatCode>
                <c:ptCount val="12"/>
                <c:pt idx="0">
                  <c:v>68.902439024390247</c:v>
                </c:pt>
                <c:pt idx="1">
                  <c:v>63.211382113821145</c:v>
                </c:pt>
                <c:pt idx="2">
                  <c:v>56.300813008130085</c:v>
                </c:pt>
                <c:pt idx="3">
                  <c:v>52.032520325203258</c:v>
                </c:pt>
                <c:pt idx="4">
                  <c:v>47.560975609756099</c:v>
                </c:pt>
                <c:pt idx="5">
                  <c:v>35.975609756097562</c:v>
                </c:pt>
                <c:pt idx="6">
                  <c:v>28.353658536585364</c:v>
                </c:pt>
                <c:pt idx="7">
                  <c:v>22.459349593495933</c:v>
                </c:pt>
                <c:pt idx="8">
                  <c:v>8.7398373983739805</c:v>
                </c:pt>
                <c:pt idx="9">
                  <c:v>5.1829268292682888</c:v>
                </c:pt>
                <c:pt idx="10">
                  <c:v>3.6585365853658498</c:v>
                </c:pt>
                <c:pt idx="11">
                  <c:v>-4.4408920985006262E-15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66104"/>
        <c:axId val="794166496"/>
      </c:scatterChart>
      <c:valAx>
        <c:axId val="79416610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794166496"/>
        <c:crosses val="autoZero"/>
        <c:crossBetween val="midCat"/>
      </c:valAx>
      <c:valAx>
        <c:axId val="79416649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79416610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HFSC-2013-147 -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Sieve_Weights!$R$144:$AC$144</c:f>
              <c:numCache>
                <c:formatCode>0.00</c:formatCode>
                <c:ptCount val="12"/>
                <c:pt idx="0">
                  <c:v>34.804928131416837</c:v>
                </c:pt>
                <c:pt idx="1">
                  <c:v>6.5708418891170446</c:v>
                </c:pt>
                <c:pt idx="2">
                  <c:v>7.3921971252566747</c:v>
                </c:pt>
                <c:pt idx="3">
                  <c:v>4.4147843942505132</c:v>
                </c:pt>
                <c:pt idx="4">
                  <c:v>4.4147843942505132</c:v>
                </c:pt>
                <c:pt idx="5">
                  <c:v>10.574948665297743</c:v>
                </c:pt>
                <c:pt idx="6">
                  <c:v>6.7761806981519515</c:v>
                </c:pt>
                <c:pt idx="7">
                  <c:v>5.0308008213552373</c:v>
                </c:pt>
                <c:pt idx="8">
                  <c:v>11.806981519507188</c:v>
                </c:pt>
                <c:pt idx="9">
                  <c:v>3.0800821355236141</c:v>
                </c:pt>
                <c:pt idx="10">
                  <c:v>1.4373716632443532</c:v>
                </c:pt>
                <c:pt idx="11">
                  <c:v>3.6960985626283374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67280"/>
        <c:axId val="794167672"/>
      </c:barChart>
      <c:catAx>
        <c:axId val="79416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67672"/>
        <c:crosses val="autoZero"/>
        <c:auto val="1"/>
        <c:lblAlgn val="ctr"/>
        <c:lblOffset val="100"/>
        <c:noMultiLvlLbl val="0"/>
      </c:catAx>
      <c:valAx>
        <c:axId val="794167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672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HFSC-2013-147 -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Sieve_Weights!$AD$144:$AO$144</c:f>
              <c:numCache>
                <c:formatCode>0.00</c:formatCode>
                <c:ptCount val="12"/>
                <c:pt idx="0">
                  <c:v>65.19507186858317</c:v>
                </c:pt>
                <c:pt idx="1">
                  <c:v>58.624229979466122</c:v>
                </c:pt>
                <c:pt idx="2">
                  <c:v>51.23203285420945</c:v>
                </c:pt>
                <c:pt idx="3">
                  <c:v>46.81724845995894</c:v>
                </c:pt>
                <c:pt idx="4">
                  <c:v>42.402464065708429</c:v>
                </c:pt>
                <c:pt idx="5">
                  <c:v>31.827515400410686</c:v>
                </c:pt>
                <c:pt idx="6">
                  <c:v>25.051334702258735</c:v>
                </c:pt>
                <c:pt idx="7">
                  <c:v>20.0205338809035</c:v>
                </c:pt>
                <c:pt idx="8">
                  <c:v>8.213552361396312</c:v>
                </c:pt>
                <c:pt idx="9">
                  <c:v>5.1334702258726974</c:v>
                </c:pt>
                <c:pt idx="10">
                  <c:v>3.696098562628344</c:v>
                </c:pt>
                <c:pt idx="11">
                  <c:v>6.6613381477509392E-15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68456"/>
        <c:axId val="794168848"/>
      </c:scatterChart>
      <c:valAx>
        <c:axId val="79416845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68848"/>
        <c:crosses val="autoZero"/>
        <c:crossBetween val="midCat"/>
      </c:valAx>
      <c:valAx>
        <c:axId val="79416884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6845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HFSC-2013-146 -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Sieve_Weights!$R$143:$AC$143</c:f>
              <c:numCache>
                <c:formatCode>0.00</c:formatCode>
                <c:ptCount val="12"/>
                <c:pt idx="0">
                  <c:v>4.8868909512761016</c:v>
                </c:pt>
                <c:pt idx="1">
                  <c:v>5.2059164733178651</c:v>
                </c:pt>
                <c:pt idx="2">
                  <c:v>5.7424593967517392</c:v>
                </c:pt>
                <c:pt idx="3">
                  <c:v>3.1177494199535958</c:v>
                </c:pt>
                <c:pt idx="4">
                  <c:v>2.8422273781902549</c:v>
                </c:pt>
                <c:pt idx="5">
                  <c:v>5.9454756380510423</c:v>
                </c:pt>
                <c:pt idx="6">
                  <c:v>3.8428074245939672</c:v>
                </c:pt>
                <c:pt idx="7">
                  <c:v>2.9582366589327145</c:v>
                </c:pt>
                <c:pt idx="8">
                  <c:v>7.9901392111368903</c:v>
                </c:pt>
                <c:pt idx="9">
                  <c:v>4.2778422273781906</c:v>
                </c:pt>
                <c:pt idx="10">
                  <c:v>3.9588167053364263</c:v>
                </c:pt>
                <c:pt idx="11">
                  <c:v>49.231438515081209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69632"/>
        <c:axId val="794170024"/>
      </c:barChart>
      <c:catAx>
        <c:axId val="794169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70024"/>
        <c:crosses val="autoZero"/>
        <c:auto val="1"/>
        <c:lblAlgn val="ctr"/>
        <c:lblOffset val="100"/>
        <c:noMultiLvlLbl val="0"/>
      </c:catAx>
      <c:valAx>
        <c:axId val="794170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696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HFSC-2013-146 -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Sieve_Weights!$AD$143:$AO$143</c:f>
              <c:numCache>
                <c:formatCode>0.00</c:formatCode>
                <c:ptCount val="12"/>
                <c:pt idx="0">
                  <c:v>95.113109048723899</c:v>
                </c:pt>
                <c:pt idx="1">
                  <c:v>89.907192575406029</c:v>
                </c:pt>
                <c:pt idx="2">
                  <c:v>84.164733178654288</c:v>
                </c:pt>
                <c:pt idx="3">
                  <c:v>81.046983758700691</c:v>
                </c:pt>
                <c:pt idx="4">
                  <c:v>78.204756380510432</c:v>
                </c:pt>
                <c:pt idx="5">
                  <c:v>72.259280742459396</c:v>
                </c:pt>
                <c:pt idx="6">
                  <c:v>68.416473317865425</c:v>
                </c:pt>
                <c:pt idx="7">
                  <c:v>65.458236658932705</c:v>
                </c:pt>
                <c:pt idx="8">
                  <c:v>57.468097447795813</c:v>
                </c:pt>
                <c:pt idx="9">
                  <c:v>53.190255220417626</c:v>
                </c:pt>
                <c:pt idx="10">
                  <c:v>49.231438515081202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70808"/>
        <c:axId val="794171200"/>
      </c:scatterChart>
      <c:valAx>
        <c:axId val="79417080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71200"/>
        <c:crosses val="autoZero"/>
        <c:crossBetween val="midCat"/>
      </c:valAx>
      <c:valAx>
        <c:axId val="79417120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7080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HFSC-2013-145 -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Sieve_Weights!$R$142:$AC$142</c:f>
              <c:numCache>
                <c:formatCode>0.00</c:formatCode>
                <c:ptCount val="12"/>
                <c:pt idx="0">
                  <c:v>33.002457931556059</c:v>
                </c:pt>
                <c:pt idx="1">
                  <c:v>5.5019852524106643</c:v>
                </c:pt>
                <c:pt idx="2">
                  <c:v>4.4148232179996212</c:v>
                </c:pt>
                <c:pt idx="3">
                  <c:v>2.2688598979013044</c:v>
                </c:pt>
                <c:pt idx="4">
                  <c:v>2.0892418226507847</c:v>
                </c:pt>
                <c:pt idx="5">
                  <c:v>5.5587067498581968</c:v>
                </c:pt>
                <c:pt idx="6">
                  <c:v>4.5944412932501422</c:v>
                </c:pt>
                <c:pt idx="7">
                  <c:v>3.7247116657213084</c:v>
                </c:pt>
                <c:pt idx="8">
                  <c:v>12.507090187180941</c:v>
                </c:pt>
                <c:pt idx="9">
                  <c:v>8.0544526375496304</c:v>
                </c:pt>
                <c:pt idx="10">
                  <c:v>5.1711098506333899</c:v>
                </c:pt>
                <c:pt idx="11">
                  <c:v>13.112119493287954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71984"/>
        <c:axId val="794172376"/>
      </c:barChart>
      <c:catAx>
        <c:axId val="79417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72376"/>
        <c:crosses val="autoZero"/>
        <c:auto val="1"/>
        <c:lblAlgn val="ctr"/>
        <c:lblOffset val="100"/>
        <c:noMultiLvlLbl val="0"/>
      </c:catAx>
      <c:valAx>
        <c:axId val="794172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71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HFSC-2013-145 -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Sieve_Weights!$AD$142:$AO$142</c:f>
              <c:numCache>
                <c:formatCode>0.00</c:formatCode>
                <c:ptCount val="12"/>
                <c:pt idx="0">
                  <c:v>66.997542068443948</c:v>
                </c:pt>
                <c:pt idx="1">
                  <c:v>61.495556816033286</c:v>
                </c:pt>
                <c:pt idx="2">
                  <c:v>57.080733598033667</c:v>
                </c:pt>
                <c:pt idx="3">
                  <c:v>54.811873700132367</c:v>
                </c:pt>
                <c:pt idx="4">
                  <c:v>52.722631877481582</c:v>
                </c:pt>
                <c:pt idx="5">
                  <c:v>47.163925127623386</c:v>
                </c:pt>
                <c:pt idx="6">
                  <c:v>42.569483834373244</c:v>
                </c:pt>
                <c:pt idx="7">
                  <c:v>38.844772168651936</c:v>
                </c:pt>
                <c:pt idx="8">
                  <c:v>26.337681981470993</c:v>
                </c:pt>
                <c:pt idx="9">
                  <c:v>18.283229343921363</c:v>
                </c:pt>
                <c:pt idx="10">
                  <c:v>13.112119493287974</c:v>
                </c:pt>
                <c:pt idx="11">
                  <c:v>1.9539925233402755E-14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73160"/>
        <c:axId val="794173552"/>
      </c:scatterChart>
      <c:valAx>
        <c:axId val="79417316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73552"/>
        <c:crosses val="autoZero"/>
        <c:crossBetween val="midCat"/>
      </c:valAx>
      <c:valAx>
        <c:axId val="79417355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7316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HFSC-2013-144 -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Sieve_Weights!$R$141:$AC$141</c:f>
              <c:numCache>
                <c:formatCode>0.00</c:formatCode>
                <c:ptCount val="12"/>
                <c:pt idx="0">
                  <c:v>19.190069190069188</c:v>
                </c:pt>
                <c:pt idx="1">
                  <c:v>4.6703296703296706</c:v>
                </c:pt>
                <c:pt idx="2">
                  <c:v>4.09035409035409</c:v>
                </c:pt>
                <c:pt idx="3">
                  <c:v>2.1774521774521776</c:v>
                </c:pt>
                <c:pt idx="4">
                  <c:v>1.9637769637769638</c:v>
                </c:pt>
                <c:pt idx="5">
                  <c:v>4.222629222629223</c:v>
                </c:pt>
                <c:pt idx="6">
                  <c:v>2.8897028897028894</c:v>
                </c:pt>
                <c:pt idx="7">
                  <c:v>3.4391534391534391</c:v>
                </c:pt>
                <c:pt idx="8">
                  <c:v>16.941391941391938</c:v>
                </c:pt>
                <c:pt idx="9">
                  <c:v>14.438339438339437</c:v>
                </c:pt>
                <c:pt idx="10">
                  <c:v>10.337810337810339</c:v>
                </c:pt>
                <c:pt idx="11">
                  <c:v>15.638990638990638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74336"/>
        <c:axId val="794174728"/>
      </c:barChart>
      <c:catAx>
        <c:axId val="794174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74728"/>
        <c:crosses val="autoZero"/>
        <c:auto val="1"/>
        <c:lblAlgn val="ctr"/>
        <c:lblOffset val="100"/>
        <c:noMultiLvlLbl val="0"/>
      </c:catAx>
      <c:valAx>
        <c:axId val="794174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743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HFSC-2013-245 -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Sieve_Weights!$AD$249:$AO$249</c:f>
              <c:numCache>
                <c:formatCode>0.00</c:formatCode>
                <c:ptCount val="12"/>
                <c:pt idx="0">
                  <c:v>99.870272427901412</c:v>
                </c:pt>
                <c:pt idx="1">
                  <c:v>98.952200379203674</c:v>
                </c:pt>
                <c:pt idx="2">
                  <c:v>96.716894521504841</c:v>
                </c:pt>
                <c:pt idx="3">
                  <c:v>94.970561820177622</c:v>
                </c:pt>
                <c:pt idx="4">
                  <c:v>93.03462728270631</c:v>
                </c:pt>
                <c:pt idx="5">
                  <c:v>88.174832851012866</c:v>
                </c:pt>
                <c:pt idx="6">
                  <c:v>85.181119648737649</c:v>
                </c:pt>
                <c:pt idx="7">
                  <c:v>82.905897615008485</c:v>
                </c:pt>
                <c:pt idx="8">
                  <c:v>76.209959085919564</c:v>
                </c:pt>
                <c:pt idx="9">
                  <c:v>71.330206566210947</c:v>
                </c:pt>
                <c:pt idx="10">
                  <c:v>60.87216844626284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718848"/>
        <c:axId val="414723944"/>
      </c:scatterChart>
      <c:valAx>
        <c:axId val="41471884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23944"/>
        <c:crosses val="autoZero"/>
        <c:crossBetween val="midCat"/>
      </c:valAx>
      <c:valAx>
        <c:axId val="41472394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1884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HFSC-2013-144 -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Sieve_Weights!$AD$141:$AO$141</c:f>
              <c:numCache>
                <c:formatCode>0.00</c:formatCode>
                <c:ptCount val="12"/>
                <c:pt idx="0">
                  <c:v>80.809930809930819</c:v>
                </c:pt>
                <c:pt idx="1">
                  <c:v>76.139601139601155</c:v>
                </c:pt>
                <c:pt idx="2">
                  <c:v>72.049247049247072</c:v>
                </c:pt>
                <c:pt idx="3">
                  <c:v>69.87179487179489</c:v>
                </c:pt>
                <c:pt idx="4">
                  <c:v>67.908017908017925</c:v>
                </c:pt>
                <c:pt idx="5">
                  <c:v>63.685388685388702</c:v>
                </c:pt>
                <c:pt idx="6">
                  <c:v>60.795685795685813</c:v>
                </c:pt>
                <c:pt idx="7">
                  <c:v>57.356532356532377</c:v>
                </c:pt>
                <c:pt idx="8">
                  <c:v>40.415140415140442</c:v>
                </c:pt>
                <c:pt idx="9">
                  <c:v>25.976800976801005</c:v>
                </c:pt>
                <c:pt idx="10">
                  <c:v>15.638990638990666</c:v>
                </c:pt>
                <c:pt idx="11">
                  <c:v>2.8421709430404007E-14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75512"/>
        <c:axId val="794175904"/>
      </c:scatterChart>
      <c:valAx>
        <c:axId val="79417551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75904"/>
        <c:crosses val="autoZero"/>
        <c:crossBetween val="midCat"/>
      </c:valAx>
      <c:valAx>
        <c:axId val="7941759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7551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HFSC-2013-143 -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Sieve_Weights!$R$140:$AC$140</c:f>
              <c:numCache>
                <c:formatCode>0.00</c:formatCode>
                <c:ptCount val="12"/>
                <c:pt idx="0">
                  <c:v>4.4694734960221694E-2</c:v>
                </c:pt>
                <c:pt idx="1">
                  <c:v>0.77768838830785736</c:v>
                </c:pt>
                <c:pt idx="2">
                  <c:v>2.1989809600429071</c:v>
                </c:pt>
                <c:pt idx="3">
                  <c:v>1.6358272995441139</c:v>
                </c:pt>
                <c:pt idx="4">
                  <c:v>2.6369893626530798</c:v>
                </c:pt>
                <c:pt idx="5">
                  <c:v>18.432108697595424</c:v>
                </c:pt>
                <c:pt idx="6">
                  <c:v>10.887637436310003</c:v>
                </c:pt>
                <c:pt idx="7">
                  <c:v>5.7388039688924648</c:v>
                </c:pt>
                <c:pt idx="8">
                  <c:v>17.198534012693305</c:v>
                </c:pt>
                <c:pt idx="9">
                  <c:v>15.008491999642443</c:v>
                </c:pt>
                <c:pt idx="10">
                  <c:v>10.369178510771432</c:v>
                </c:pt>
                <c:pt idx="11">
                  <c:v>15.071064628586752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76688"/>
        <c:axId val="794177080"/>
      </c:barChart>
      <c:catAx>
        <c:axId val="79417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77080"/>
        <c:crosses val="autoZero"/>
        <c:auto val="1"/>
        <c:lblAlgn val="ctr"/>
        <c:lblOffset val="100"/>
        <c:noMultiLvlLbl val="0"/>
      </c:catAx>
      <c:valAx>
        <c:axId val="794177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766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HFSC-2013-143 -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Sieve_Weights!$AD$140:$AO$140</c:f>
              <c:numCache>
                <c:formatCode>0.00</c:formatCode>
                <c:ptCount val="12"/>
                <c:pt idx="0">
                  <c:v>99.955305265039783</c:v>
                </c:pt>
                <c:pt idx="1">
                  <c:v>99.177616876731932</c:v>
                </c:pt>
                <c:pt idx="2">
                  <c:v>96.978635916689029</c:v>
                </c:pt>
                <c:pt idx="3">
                  <c:v>95.342808617144911</c:v>
                </c:pt>
                <c:pt idx="4">
                  <c:v>92.705819254491828</c:v>
                </c:pt>
                <c:pt idx="5">
                  <c:v>74.273710556896404</c:v>
                </c:pt>
                <c:pt idx="6">
                  <c:v>63.386073120586403</c:v>
                </c:pt>
                <c:pt idx="7">
                  <c:v>57.647269151693941</c:v>
                </c:pt>
                <c:pt idx="8">
                  <c:v>40.448735139000632</c:v>
                </c:pt>
                <c:pt idx="9">
                  <c:v>25.440243139358188</c:v>
                </c:pt>
                <c:pt idx="10">
                  <c:v>15.071064628586756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77864"/>
        <c:axId val="794178256"/>
      </c:scatterChart>
      <c:valAx>
        <c:axId val="79417786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78256"/>
        <c:crosses val="autoZero"/>
        <c:crossBetween val="midCat"/>
      </c:valAx>
      <c:valAx>
        <c:axId val="79417825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7786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HFSC-2013-142 -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Sieve_Weights!$R$139:$AC$139</c:f>
              <c:numCache>
                <c:formatCode>0.00</c:formatCode>
                <c:ptCount val="12"/>
                <c:pt idx="0">
                  <c:v>0</c:v>
                </c:pt>
                <c:pt idx="1">
                  <c:v>4.9573666468372017E-2</c:v>
                </c:pt>
                <c:pt idx="2">
                  <c:v>0.28752726551655761</c:v>
                </c:pt>
                <c:pt idx="3">
                  <c:v>0.28752726551655761</c:v>
                </c:pt>
                <c:pt idx="4">
                  <c:v>0.44616299821534811</c:v>
                </c:pt>
                <c:pt idx="5">
                  <c:v>2.1812413246083686</c:v>
                </c:pt>
                <c:pt idx="6">
                  <c:v>5.264723378941107</c:v>
                </c:pt>
                <c:pt idx="7">
                  <c:v>13.127106880824908</c:v>
                </c:pt>
                <c:pt idx="8">
                  <c:v>53.698195518540558</c:v>
                </c:pt>
                <c:pt idx="9">
                  <c:v>12.353757683918305</c:v>
                </c:pt>
                <c:pt idx="10">
                  <c:v>5.6414832441007343</c:v>
                </c:pt>
                <c:pt idx="11">
                  <c:v>6.6627007733491981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79040"/>
        <c:axId val="794179432"/>
      </c:barChart>
      <c:catAx>
        <c:axId val="79417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79432"/>
        <c:crosses val="autoZero"/>
        <c:auto val="1"/>
        <c:lblAlgn val="ctr"/>
        <c:lblOffset val="100"/>
        <c:noMultiLvlLbl val="0"/>
      </c:catAx>
      <c:valAx>
        <c:axId val="794179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790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HFSC-2013-142 -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Sieve_Weights!$AD$139:$AO$139</c:f>
              <c:numCache>
                <c:formatCode>0.00</c:formatCode>
                <c:ptCount val="12"/>
                <c:pt idx="0">
                  <c:v>100</c:v>
                </c:pt>
                <c:pt idx="1">
                  <c:v>99.950426333531624</c:v>
                </c:pt>
                <c:pt idx="2">
                  <c:v>99.662899068015065</c:v>
                </c:pt>
                <c:pt idx="3">
                  <c:v>99.375371802498506</c:v>
                </c:pt>
                <c:pt idx="4">
                  <c:v>98.929208804283164</c:v>
                </c:pt>
                <c:pt idx="5">
                  <c:v>96.747967479674799</c:v>
                </c:pt>
                <c:pt idx="6">
                  <c:v>91.483244100733685</c:v>
                </c:pt>
                <c:pt idx="7">
                  <c:v>78.356137219908774</c:v>
                </c:pt>
                <c:pt idx="8">
                  <c:v>24.657941701368216</c:v>
                </c:pt>
                <c:pt idx="9">
                  <c:v>12.304184017449911</c:v>
                </c:pt>
                <c:pt idx="10">
                  <c:v>6.6627007733491768</c:v>
                </c:pt>
                <c:pt idx="11">
                  <c:v>-2.1316282072803006E-14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80216"/>
        <c:axId val="794180608"/>
      </c:scatterChart>
      <c:valAx>
        <c:axId val="79418021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80608"/>
        <c:crosses val="autoZero"/>
        <c:crossBetween val="midCat"/>
      </c:valAx>
      <c:valAx>
        <c:axId val="79418060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8021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HFSC-2013-141 -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Sieve_Weights!$R$138:$AC$138</c:f>
              <c:numCache>
                <c:formatCode>0.00</c:formatCode>
                <c:ptCount val="12"/>
                <c:pt idx="0">
                  <c:v>0.24742268041237112</c:v>
                </c:pt>
                <c:pt idx="1">
                  <c:v>1.1443298969072166</c:v>
                </c:pt>
                <c:pt idx="2">
                  <c:v>2.4329896907216493</c:v>
                </c:pt>
                <c:pt idx="3">
                  <c:v>1.5979381443298968</c:v>
                </c:pt>
                <c:pt idx="4">
                  <c:v>1.5051546391752577</c:v>
                </c:pt>
                <c:pt idx="5">
                  <c:v>5.2268041237113403</c:v>
                </c:pt>
                <c:pt idx="6">
                  <c:v>7.7938144329896906</c:v>
                </c:pt>
                <c:pt idx="7">
                  <c:v>10.134020618556701</c:v>
                </c:pt>
                <c:pt idx="8">
                  <c:v>24.47422680412371</c:v>
                </c:pt>
                <c:pt idx="9">
                  <c:v>10.948453608247421</c:v>
                </c:pt>
                <c:pt idx="10">
                  <c:v>8.7938144329896897</c:v>
                </c:pt>
                <c:pt idx="11">
                  <c:v>25.701030927835049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81392"/>
        <c:axId val="794181784"/>
      </c:barChart>
      <c:catAx>
        <c:axId val="79418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81784"/>
        <c:crosses val="autoZero"/>
        <c:auto val="1"/>
        <c:lblAlgn val="ctr"/>
        <c:lblOffset val="100"/>
        <c:noMultiLvlLbl val="0"/>
      </c:catAx>
      <c:valAx>
        <c:axId val="794181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813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HFSC-2013-141 -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Sieve_Weights!$AD$138:$AO$138</c:f>
              <c:numCache>
                <c:formatCode>0.00</c:formatCode>
                <c:ptCount val="12"/>
                <c:pt idx="0">
                  <c:v>99.75257731958763</c:v>
                </c:pt>
                <c:pt idx="1">
                  <c:v>98.608247422680407</c:v>
                </c:pt>
                <c:pt idx="2">
                  <c:v>96.175257731958752</c:v>
                </c:pt>
                <c:pt idx="3">
                  <c:v>94.57731958762885</c:v>
                </c:pt>
                <c:pt idx="4">
                  <c:v>93.07216494845359</c:v>
                </c:pt>
                <c:pt idx="5">
                  <c:v>87.845360824742244</c:v>
                </c:pt>
                <c:pt idx="6">
                  <c:v>80.051546391752552</c:v>
                </c:pt>
                <c:pt idx="7">
                  <c:v>69.917525773195848</c:v>
                </c:pt>
                <c:pt idx="8">
                  <c:v>45.443298969072139</c:v>
                </c:pt>
                <c:pt idx="9">
                  <c:v>34.494845360824719</c:v>
                </c:pt>
                <c:pt idx="10">
                  <c:v>25.701030927835028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82568"/>
        <c:axId val="794182960"/>
      </c:scatterChart>
      <c:valAx>
        <c:axId val="79418256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82960"/>
        <c:crosses val="autoZero"/>
        <c:crossBetween val="midCat"/>
      </c:valAx>
      <c:valAx>
        <c:axId val="79418296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8256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HFSC-2013-140 -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Sieve_Weights!$R$137:$AC$137</c:f>
              <c:numCache>
                <c:formatCode>0.00</c:formatCode>
                <c:ptCount val="12"/>
                <c:pt idx="0">
                  <c:v>0.35693039857227837</c:v>
                </c:pt>
                <c:pt idx="1">
                  <c:v>0.7336902637319056</c:v>
                </c:pt>
                <c:pt idx="2">
                  <c:v>2.2209002577830659</c:v>
                </c:pt>
                <c:pt idx="3">
                  <c:v>2.2209002577830659</c:v>
                </c:pt>
                <c:pt idx="4">
                  <c:v>2.4786833234186001</c:v>
                </c:pt>
                <c:pt idx="5">
                  <c:v>7.7632361689470564</c:v>
                </c:pt>
                <c:pt idx="6">
                  <c:v>8.6456474320840773</c:v>
                </c:pt>
                <c:pt idx="7">
                  <c:v>11.411858021019235</c:v>
                </c:pt>
                <c:pt idx="8">
                  <c:v>29.218719016458454</c:v>
                </c:pt>
                <c:pt idx="9">
                  <c:v>8.1499107674003568</c:v>
                </c:pt>
                <c:pt idx="10">
                  <c:v>6.5536387071187789</c:v>
                </c:pt>
                <c:pt idx="11">
                  <c:v>20.245885385683128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83744"/>
        <c:axId val="794184136"/>
      </c:barChart>
      <c:catAx>
        <c:axId val="794183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84136"/>
        <c:crosses val="autoZero"/>
        <c:auto val="1"/>
        <c:lblAlgn val="ctr"/>
        <c:lblOffset val="100"/>
        <c:noMultiLvlLbl val="0"/>
      </c:catAx>
      <c:valAx>
        <c:axId val="794184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837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HFSC-2013-140 -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Sieve_Weights!$AD$137:$AO$137</c:f>
              <c:numCache>
                <c:formatCode>0.00</c:formatCode>
                <c:ptCount val="12"/>
                <c:pt idx="0">
                  <c:v>99.643069601427726</c:v>
                </c:pt>
                <c:pt idx="1">
                  <c:v>98.909379337695825</c:v>
                </c:pt>
                <c:pt idx="2">
                  <c:v>96.688479079912753</c:v>
                </c:pt>
                <c:pt idx="3">
                  <c:v>94.467578822129681</c:v>
                </c:pt>
                <c:pt idx="4">
                  <c:v>91.988895498711088</c:v>
                </c:pt>
                <c:pt idx="5">
                  <c:v>84.225659329764028</c:v>
                </c:pt>
                <c:pt idx="6">
                  <c:v>75.580011897679952</c:v>
                </c:pt>
                <c:pt idx="7">
                  <c:v>64.16815387666071</c:v>
                </c:pt>
                <c:pt idx="8">
                  <c:v>34.94943486020226</c:v>
                </c:pt>
                <c:pt idx="9">
                  <c:v>26.799524092801903</c:v>
                </c:pt>
                <c:pt idx="10">
                  <c:v>20.245885385683124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84920"/>
        <c:axId val="794185312"/>
      </c:scatterChart>
      <c:valAx>
        <c:axId val="79418492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85312"/>
        <c:crosses val="autoZero"/>
        <c:crossBetween val="midCat"/>
      </c:valAx>
      <c:valAx>
        <c:axId val="79418531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8492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HFSC-2013-139 -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Sieve_Weights!$R$136:$AC$136</c:f>
              <c:numCache>
                <c:formatCode>0.00</c:formatCode>
                <c:ptCount val="12"/>
                <c:pt idx="0">
                  <c:v>0.92533503509891535</c:v>
                </c:pt>
                <c:pt idx="1">
                  <c:v>1.9570304190597749</c:v>
                </c:pt>
                <c:pt idx="2">
                  <c:v>2.3080195703041912</c:v>
                </c:pt>
                <c:pt idx="3">
                  <c:v>1.4996809189534144</c:v>
                </c:pt>
                <c:pt idx="4">
                  <c:v>1.5528610933843865</c:v>
                </c:pt>
                <c:pt idx="5">
                  <c:v>6.360348861944269</c:v>
                </c:pt>
                <c:pt idx="6">
                  <c:v>9.8276962348436534</c:v>
                </c:pt>
                <c:pt idx="7">
                  <c:v>13.071686875132951</c:v>
                </c:pt>
                <c:pt idx="8">
                  <c:v>36.056158264199112</c:v>
                </c:pt>
                <c:pt idx="9">
                  <c:v>8.8172729206551814</c:v>
                </c:pt>
                <c:pt idx="10">
                  <c:v>3.7226122101680499</c:v>
                </c:pt>
                <c:pt idx="11">
                  <c:v>13.901297596256118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86096"/>
        <c:axId val="794186488"/>
      </c:barChart>
      <c:catAx>
        <c:axId val="79418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86488"/>
        <c:crosses val="autoZero"/>
        <c:auto val="1"/>
        <c:lblAlgn val="ctr"/>
        <c:lblOffset val="100"/>
        <c:noMultiLvlLbl val="0"/>
      </c:catAx>
      <c:valAx>
        <c:axId val="79418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860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HFSC-2013-244 -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Sieve_Weights!$R$248:$AC$248</c:f>
              <c:numCache>
                <c:formatCode>0.00</c:formatCode>
                <c:ptCount val="12"/>
                <c:pt idx="0">
                  <c:v>0.88363780778395551</c:v>
                </c:pt>
                <c:pt idx="1">
                  <c:v>3.0381254964257347</c:v>
                </c:pt>
                <c:pt idx="2">
                  <c:v>4.9444003177124705</c:v>
                </c:pt>
                <c:pt idx="3">
                  <c:v>3.0083399523431291</c:v>
                </c:pt>
                <c:pt idx="4">
                  <c:v>2.740270055599682</c:v>
                </c:pt>
                <c:pt idx="5">
                  <c:v>5.5897537728355839</c:v>
                </c:pt>
                <c:pt idx="6">
                  <c:v>2.9487688641779193</c:v>
                </c:pt>
                <c:pt idx="7">
                  <c:v>2.1644162033359811</c:v>
                </c:pt>
                <c:pt idx="8">
                  <c:v>6.384034948371724</c:v>
                </c:pt>
                <c:pt idx="9">
                  <c:v>6.542891183478952</c:v>
                </c:pt>
                <c:pt idx="10">
                  <c:v>11.745432883240667</c:v>
                </c:pt>
                <c:pt idx="11">
                  <c:v>50.009928514694202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718064"/>
        <c:axId val="414712968"/>
      </c:barChart>
      <c:catAx>
        <c:axId val="41471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12968"/>
        <c:crosses val="autoZero"/>
        <c:auto val="1"/>
        <c:lblAlgn val="ctr"/>
        <c:lblOffset val="100"/>
        <c:noMultiLvlLbl val="0"/>
      </c:catAx>
      <c:valAx>
        <c:axId val="414712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180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HFSC-2013-139 -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Sieve_Weights!$AD$136:$AO$136</c:f>
              <c:numCache>
                <c:formatCode>0.00</c:formatCode>
                <c:ptCount val="12"/>
                <c:pt idx="0">
                  <c:v>99.074664964901089</c:v>
                </c:pt>
                <c:pt idx="1">
                  <c:v>97.117634545841312</c:v>
                </c:pt>
                <c:pt idx="2">
                  <c:v>94.809614975537116</c:v>
                </c:pt>
                <c:pt idx="3">
                  <c:v>93.3099340565837</c:v>
                </c:pt>
                <c:pt idx="4">
                  <c:v>91.757072963199306</c:v>
                </c:pt>
                <c:pt idx="5">
                  <c:v>85.396724101255032</c:v>
                </c:pt>
                <c:pt idx="6">
                  <c:v>75.569027866411375</c:v>
                </c:pt>
                <c:pt idx="7">
                  <c:v>62.497340991278421</c:v>
                </c:pt>
                <c:pt idx="8">
                  <c:v>26.441182727079308</c:v>
                </c:pt>
                <c:pt idx="9">
                  <c:v>17.623909806424127</c:v>
                </c:pt>
                <c:pt idx="10">
                  <c:v>13.901297596256077</c:v>
                </c:pt>
                <c:pt idx="11">
                  <c:v>-4.0856207306205761E-14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87272"/>
        <c:axId val="794187664"/>
      </c:scatterChart>
      <c:valAx>
        <c:axId val="79418727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87664"/>
        <c:crosses val="autoZero"/>
        <c:crossBetween val="midCat"/>
      </c:valAx>
      <c:valAx>
        <c:axId val="79418766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8727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HFSC-2013-138 -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Sieve_Weights!$R$135:$AC$135</c:f>
              <c:numCache>
                <c:formatCode>0.00</c:formatCode>
                <c:ptCount val="12"/>
                <c:pt idx="0">
                  <c:v>9.947270913495796</c:v>
                </c:pt>
                <c:pt idx="1">
                  <c:v>5.4439219039475555</c:v>
                </c:pt>
                <c:pt idx="2">
                  <c:v>5.6006840530141089</c:v>
                </c:pt>
                <c:pt idx="3">
                  <c:v>2.8074675787373522</c:v>
                </c:pt>
                <c:pt idx="4">
                  <c:v>2.2944278181559072</c:v>
                </c:pt>
                <c:pt idx="5">
                  <c:v>5.0448909790508765</c:v>
                </c:pt>
                <c:pt idx="6">
                  <c:v>4.1185691891121561</c:v>
                </c:pt>
                <c:pt idx="7">
                  <c:v>5.144648710275046</c:v>
                </c:pt>
                <c:pt idx="8">
                  <c:v>23.001282599401453</c:v>
                </c:pt>
                <c:pt idx="9">
                  <c:v>11.999429955821576</c:v>
                </c:pt>
                <c:pt idx="10">
                  <c:v>7.8808607667094206</c:v>
                </c:pt>
                <c:pt idx="11">
                  <c:v>16.716545532278751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88448"/>
        <c:axId val="794188840"/>
      </c:barChart>
      <c:catAx>
        <c:axId val="79418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88840"/>
        <c:crosses val="autoZero"/>
        <c:auto val="1"/>
        <c:lblAlgn val="ctr"/>
        <c:lblOffset val="100"/>
        <c:noMultiLvlLbl val="0"/>
      </c:catAx>
      <c:valAx>
        <c:axId val="794188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884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HFSC-2013-138 -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Sieve_Weights!$AD$135:$AO$135</c:f>
              <c:numCache>
                <c:formatCode>0.00</c:formatCode>
                <c:ptCount val="12"/>
                <c:pt idx="0">
                  <c:v>90.0527290865042</c:v>
                </c:pt>
                <c:pt idx="1">
                  <c:v>84.608807182556646</c:v>
                </c:pt>
                <c:pt idx="2">
                  <c:v>79.00812312954254</c:v>
                </c:pt>
                <c:pt idx="3">
                  <c:v>76.20065555080518</c:v>
                </c:pt>
                <c:pt idx="4">
                  <c:v>73.90622773264927</c:v>
                </c:pt>
                <c:pt idx="5">
                  <c:v>68.861336753598394</c:v>
                </c:pt>
                <c:pt idx="6">
                  <c:v>64.742767564486243</c:v>
                </c:pt>
                <c:pt idx="7">
                  <c:v>59.598118854211194</c:v>
                </c:pt>
                <c:pt idx="8">
                  <c:v>36.596836254809745</c:v>
                </c:pt>
                <c:pt idx="9">
                  <c:v>24.597406298988169</c:v>
                </c:pt>
                <c:pt idx="10">
                  <c:v>16.716545532278747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89624"/>
        <c:axId val="794190016"/>
      </c:scatterChart>
      <c:valAx>
        <c:axId val="79418962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90016"/>
        <c:crosses val="autoZero"/>
        <c:crossBetween val="midCat"/>
      </c:valAx>
      <c:valAx>
        <c:axId val="79419001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8962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HFSC-2013-137 - Hulett Sandstone Member, Sundance Fm.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Sieve_Weights!$R$134:$AC$134</c:f>
              <c:numCache>
                <c:formatCode>0.00</c:formatCode>
                <c:ptCount val="12"/>
                <c:pt idx="0">
                  <c:v>0.36754038108134252</c:v>
                </c:pt>
                <c:pt idx="1">
                  <c:v>1.499177870200213</c:v>
                </c:pt>
                <c:pt idx="2">
                  <c:v>2.8145855498597547</c:v>
                </c:pt>
                <c:pt idx="3">
                  <c:v>1.7893413289486411</c:v>
                </c:pt>
                <c:pt idx="4">
                  <c:v>1.6539317148660411</c:v>
                </c:pt>
                <c:pt idx="5">
                  <c:v>3.7817970790211817</c:v>
                </c:pt>
                <c:pt idx="6">
                  <c:v>2.1472095947383698</c:v>
                </c:pt>
                <c:pt idx="7">
                  <c:v>1.8570461359899408</c:v>
                </c:pt>
                <c:pt idx="8">
                  <c:v>5.1358932198471807</c:v>
                </c:pt>
                <c:pt idx="9">
                  <c:v>2.2922913241125835</c:v>
                </c:pt>
                <c:pt idx="10">
                  <c:v>2.4277009381951831</c:v>
                </c:pt>
                <c:pt idx="11">
                  <c:v>74.233484863139566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90800"/>
        <c:axId val="794191192"/>
      </c:barChart>
      <c:catAx>
        <c:axId val="794190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91192"/>
        <c:crosses val="autoZero"/>
        <c:auto val="1"/>
        <c:lblAlgn val="ctr"/>
        <c:lblOffset val="100"/>
        <c:noMultiLvlLbl val="0"/>
      </c:catAx>
      <c:valAx>
        <c:axId val="794191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908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HFSC-2013-137 - Hulett Sandstone Member, Sundance Fm.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Sieve_Weights!$AD$134:$AO$134</c:f>
              <c:numCache>
                <c:formatCode>0.00</c:formatCode>
                <c:ptCount val="12"/>
                <c:pt idx="0">
                  <c:v>99.632459618918659</c:v>
                </c:pt>
                <c:pt idx="1">
                  <c:v>98.133281748718446</c:v>
                </c:pt>
                <c:pt idx="2">
                  <c:v>95.318696198858689</c:v>
                </c:pt>
                <c:pt idx="3">
                  <c:v>93.529354869910051</c:v>
                </c:pt>
                <c:pt idx="4">
                  <c:v>91.875423155044004</c:v>
                </c:pt>
                <c:pt idx="5">
                  <c:v>88.093626076022815</c:v>
                </c:pt>
                <c:pt idx="6">
                  <c:v>85.946416481284444</c:v>
                </c:pt>
                <c:pt idx="7">
                  <c:v>84.089370345294498</c:v>
                </c:pt>
                <c:pt idx="8">
                  <c:v>78.953477125447321</c:v>
                </c:pt>
                <c:pt idx="9">
                  <c:v>76.661185801334739</c:v>
                </c:pt>
                <c:pt idx="10">
                  <c:v>74.233484863139552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91976"/>
        <c:axId val="794192368"/>
      </c:scatterChart>
      <c:valAx>
        <c:axId val="79419197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92368"/>
        <c:crosses val="autoZero"/>
        <c:crossBetween val="midCat"/>
      </c:valAx>
      <c:valAx>
        <c:axId val="79419236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9197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HFSC-2013-136-Duplicate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Sieve_Weights!$R$133:$AC$133</c:f>
              <c:numCache>
                <c:formatCode>0.00</c:formatCode>
                <c:ptCount val="12"/>
                <c:pt idx="0">
                  <c:v>16.457853062042702</c:v>
                </c:pt>
                <c:pt idx="1">
                  <c:v>2.3353713541144634</c:v>
                </c:pt>
                <c:pt idx="2">
                  <c:v>2.6561090508168785</c:v>
                </c:pt>
                <c:pt idx="3">
                  <c:v>1.8241956499949887</c:v>
                </c:pt>
                <c:pt idx="4">
                  <c:v>2.4155557782900674</c:v>
                </c:pt>
                <c:pt idx="5">
                  <c:v>12.629046807657613</c:v>
                </c:pt>
                <c:pt idx="6">
                  <c:v>13.300591360128294</c:v>
                </c:pt>
                <c:pt idx="7">
                  <c:v>11.015335271123584</c:v>
                </c:pt>
                <c:pt idx="8">
                  <c:v>22.501754034278843</c:v>
                </c:pt>
                <c:pt idx="9">
                  <c:v>6.4548461461361128</c:v>
                </c:pt>
                <c:pt idx="10">
                  <c:v>3.5080685576826705</c:v>
                </c:pt>
                <c:pt idx="11">
                  <c:v>4.9012729277337872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93152"/>
        <c:axId val="794193544"/>
      </c:barChart>
      <c:catAx>
        <c:axId val="79419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93544"/>
        <c:crosses val="autoZero"/>
        <c:auto val="1"/>
        <c:lblAlgn val="ctr"/>
        <c:lblOffset val="100"/>
        <c:noMultiLvlLbl val="0"/>
      </c:catAx>
      <c:valAx>
        <c:axId val="794193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93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HFSC-2013-136-Duplicate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Sieve_Weights!$AD$133:$AO$133</c:f>
              <c:numCache>
                <c:formatCode>0.00</c:formatCode>
                <c:ptCount val="12"/>
                <c:pt idx="0">
                  <c:v>83.542146937957298</c:v>
                </c:pt>
                <c:pt idx="1">
                  <c:v>81.206775583842841</c:v>
                </c:pt>
                <c:pt idx="2">
                  <c:v>78.550666533025961</c:v>
                </c:pt>
                <c:pt idx="3">
                  <c:v>76.72647088303097</c:v>
                </c:pt>
                <c:pt idx="4">
                  <c:v>74.3109151047409</c:v>
                </c:pt>
                <c:pt idx="5">
                  <c:v>61.681868297083284</c:v>
                </c:pt>
                <c:pt idx="6">
                  <c:v>48.38127693695499</c:v>
                </c:pt>
                <c:pt idx="7">
                  <c:v>37.365941665831407</c:v>
                </c:pt>
                <c:pt idx="8">
                  <c:v>14.864187631552564</c:v>
                </c:pt>
                <c:pt idx="9">
                  <c:v>8.4093414854164514</c:v>
                </c:pt>
                <c:pt idx="10">
                  <c:v>4.901272927733781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94328"/>
        <c:axId val="794194720"/>
      </c:scatterChart>
      <c:valAx>
        <c:axId val="79419432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94720"/>
        <c:crosses val="autoZero"/>
        <c:crossBetween val="midCat"/>
      </c:valAx>
      <c:valAx>
        <c:axId val="79419472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9432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HFSC-2013-136 -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Sieve_Weights!$R$132:$AC$132</c:f>
              <c:numCache>
                <c:formatCode>0.00</c:formatCode>
                <c:ptCount val="12"/>
                <c:pt idx="0">
                  <c:v>17.81320736148017</c:v>
                </c:pt>
                <c:pt idx="1">
                  <c:v>2.5391201653380575</c:v>
                </c:pt>
                <c:pt idx="2">
                  <c:v>2.9327822064757405</c:v>
                </c:pt>
                <c:pt idx="3">
                  <c:v>1.9683102056884165</c:v>
                </c:pt>
                <c:pt idx="4">
                  <c:v>2.489912410195847</c:v>
                </c:pt>
                <c:pt idx="5">
                  <c:v>12.242889479381951</c:v>
                </c:pt>
                <c:pt idx="6">
                  <c:v>12.990847357543547</c:v>
                </c:pt>
                <c:pt idx="7">
                  <c:v>10.983170947741364</c:v>
                </c:pt>
                <c:pt idx="8">
                  <c:v>22.173014467080012</c:v>
                </c:pt>
                <c:pt idx="9">
                  <c:v>6.1706524948331856</c:v>
                </c:pt>
                <c:pt idx="10">
                  <c:v>3.1788209821867928</c:v>
                </c:pt>
                <c:pt idx="11">
                  <c:v>4.5172719220549151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95504"/>
        <c:axId val="794195896"/>
      </c:barChart>
      <c:catAx>
        <c:axId val="79419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95896"/>
        <c:crosses val="autoZero"/>
        <c:auto val="1"/>
        <c:lblAlgn val="ctr"/>
        <c:lblOffset val="100"/>
        <c:noMultiLvlLbl val="0"/>
      </c:catAx>
      <c:valAx>
        <c:axId val="794195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955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HFSC-2013-136 -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Sieve_Weights!$AD$132:$AO$132</c:f>
              <c:numCache>
                <c:formatCode>0.00</c:formatCode>
                <c:ptCount val="12"/>
                <c:pt idx="0">
                  <c:v>82.186792638519833</c:v>
                </c:pt>
                <c:pt idx="1">
                  <c:v>79.647672473181771</c:v>
                </c:pt>
                <c:pt idx="2">
                  <c:v>76.714890266706036</c:v>
                </c:pt>
                <c:pt idx="3">
                  <c:v>74.746580061017625</c:v>
                </c:pt>
                <c:pt idx="4">
                  <c:v>72.256667650821782</c:v>
                </c:pt>
                <c:pt idx="5">
                  <c:v>60.013778171439832</c:v>
                </c:pt>
                <c:pt idx="6">
                  <c:v>47.022930813896281</c:v>
                </c:pt>
                <c:pt idx="7">
                  <c:v>36.039759866154917</c:v>
                </c:pt>
                <c:pt idx="8">
                  <c:v>13.866745399074905</c:v>
                </c:pt>
                <c:pt idx="9">
                  <c:v>7.696092904241719</c:v>
                </c:pt>
                <c:pt idx="10">
                  <c:v>4.5172719220549258</c:v>
                </c:pt>
                <c:pt idx="11">
                  <c:v>1.0658141036401503E-14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96680"/>
        <c:axId val="794197072"/>
      </c:scatterChart>
      <c:valAx>
        <c:axId val="79419668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97072"/>
        <c:crosses val="autoZero"/>
        <c:crossBetween val="midCat"/>
      </c:valAx>
      <c:valAx>
        <c:axId val="79419707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9668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HFSC-2013-135 -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Sieve_Weights!$R$131:$AC$131</c:f>
              <c:numCache>
                <c:formatCode>0.00</c:formatCode>
                <c:ptCount val="12"/>
                <c:pt idx="0">
                  <c:v>9.0534151493813497E-2</c:v>
                </c:pt>
                <c:pt idx="1">
                  <c:v>0.13077155215773062</c:v>
                </c:pt>
                <c:pt idx="2">
                  <c:v>0.2816618046474198</c:v>
                </c:pt>
                <c:pt idx="3">
                  <c:v>0.22130570365154414</c:v>
                </c:pt>
                <c:pt idx="4">
                  <c:v>0.22130570365154414</c:v>
                </c:pt>
                <c:pt idx="5">
                  <c:v>0.52308620863092248</c:v>
                </c:pt>
                <c:pt idx="6">
                  <c:v>0.42249270697112967</c:v>
                </c:pt>
                <c:pt idx="7">
                  <c:v>0.73433256211648723</c:v>
                </c:pt>
                <c:pt idx="8">
                  <c:v>12.121516950005031</c:v>
                </c:pt>
                <c:pt idx="9">
                  <c:v>23.357811085403881</c:v>
                </c:pt>
                <c:pt idx="10">
                  <c:v>26.536565737853334</c:v>
                </c:pt>
                <c:pt idx="11">
                  <c:v>35.358615833417161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197856"/>
        <c:axId val="794198248"/>
      </c:barChart>
      <c:catAx>
        <c:axId val="79419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98248"/>
        <c:crosses val="autoZero"/>
        <c:auto val="1"/>
        <c:lblAlgn val="ctr"/>
        <c:lblOffset val="100"/>
        <c:noMultiLvlLbl val="0"/>
      </c:catAx>
      <c:valAx>
        <c:axId val="794198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97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HFSC-2013-244 -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Sieve_Weights!$AD$248:$AO$248</c:f>
              <c:numCache>
                <c:formatCode>0.00</c:formatCode>
                <c:ptCount val="12"/>
                <c:pt idx="0">
                  <c:v>99.116362192216044</c:v>
                </c:pt>
                <c:pt idx="1">
                  <c:v>96.078236695790309</c:v>
                </c:pt>
                <c:pt idx="2">
                  <c:v>91.133836378077845</c:v>
                </c:pt>
                <c:pt idx="3">
                  <c:v>88.12549642573471</c:v>
                </c:pt>
                <c:pt idx="4">
                  <c:v>85.38522637013503</c:v>
                </c:pt>
                <c:pt idx="5">
                  <c:v>79.795472597299451</c:v>
                </c:pt>
                <c:pt idx="6">
                  <c:v>76.846703733121529</c:v>
                </c:pt>
                <c:pt idx="7">
                  <c:v>74.682287529785555</c:v>
                </c:pt>
                <c:pt idx="8">
                  <c:v>68.298252581413834</c:v>
                </c:pt>
                <c:pt idx="9">
                  <c:v>61.755361397934884</c:v>
                </c:pt>
                <c:pt idx="10">
                  <c:v>50.009928514694217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715712"/>
        <c:axId val="414719240"/>
      </c:scatterChart>
      <c:valAx>
        <c:axId val="41471571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19240"/>
        <c:crosses val="autoZero"/>
        <c:crossBetween val="midCat"/>
      </c:valAx>
      <c:valAx>
        <c:axId val="41471924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1571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HFSC-2013-135 -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Sieve_Weights!$AD$131:$AO$131</c:f>
              <c:numCache>
                <c:formatCode>0.00</c:formatCode>
                <c:ptCount val="12"/>
                <c:pt idx="0">
                  <c:v>99.909465848506187</c:v>
                </c:pt>
                <c:pt idx="1">
                  <c:v>99.778694296348462</c:v>
                </c:pt>
                <c:pt idx="2">
                  <c:v>99.497032491701049</c:v>
                </c:pt>
                <c:pt idx="3">
                  <c:v>99.275726788049511</c:v>
                </c:pt>
                <c:pt idx="4">
                  <c:v>99.054421084397973</c:v>
                </c:pt>
                <c:pt idx="5">
                  <c:v>98.531334875767044</c:v>
                </c:pt>
                <c:pt idx="6">
                  <c:v>98.108842168795917</c:v>
                </c:pt>
                <c:pt idx="7">
                  <c:v>97.374509606679425</c:v>
                </c:pt>
                <c:pt idx="8">
                  <c:v>85.252992656674394</c:v>
                </c:pt>
                <c:pt idx="9">
                  <c:v>61.895181571270513</c:v>
                </c:pt>
                <c:pt idx="10">
                  <c:v>35.358615833417176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99032"/>
        <c:axId val="794199424"/>
      </c:scatterChart>
      <c:valAx>
        <c:axId val="79419903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199424"/>
        <c:crosses val="autoZero"/>
        <c:crossBetween val="midCat"/>
      </c:valAx>
      <c:valAx>
        <c:axId val="79419942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19903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HFSC-2013-134 - Fall River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Sieve_Weights!$R$130:$AC$130</c:f>
              <c:numCache>
                <c:formatCode>0.00</c:formatCode>
                <c:ptCount val="12"/>
                <c:pt idx="0">
                  <c:v>22.973365617433412</c:v>
                </c:pt>
                <c:pt idx="1">
                  <c:v>4.8910411622276033</c:v>
                </c:pt>
                <c:pt idx="2">
                  <c:v>3.6707021791767556</c:v>
                </c:pt>
                <c:pt idx="3">
                  <c:v>1.7142857142857144</c:v>
                </c:pt>
                <c:pt idx="4">
                  <c:v>1.423728813559322</c:v>
                </c:pt>
                <c:pt idx="5">
                  <c:v>2.7215496368038741</c:v>
                </c:pt>
                <c:pt idx="6">
                  <c:v>1.6077481840193704</c:v>
                </c:pt>
                <c:pt idx="7">
                  <c:v>1.8983050847457625</c:v>
                </c:pt>
                <c:pt idx="8">
                  <c:v>14.14043583535109</c:v>
                </c:pt>
                <c:pt idx="9">
                  <c:v>13.820823244552058</c:v>
                </c:pt>
                <c:pt idx="10">
                  <c:v>9.898305084745763</c:v>
                </c:pt>
                <c:pt idx="11">
                  <c:v>21.239709443099272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00208"/>
        <c:axId val="794200600"/>
      </c:barChart>
      <c:catAx>
        <c:axId val="79420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00600"/>
        <c:crosses val="autoZero"/>
        <c:auto val="1"/>
        <c:lblAlgn val="ctr"/>
        <c:lblOffset val="100"/>
        <c:noMultiLvlLbl val="0"/>
      </c:catAx>
      <c:valAx>
        <c:axId val="794200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00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HFSC-2013-134 - Fall River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Sieve_Weights!$AD$130:$AO$130</c:f>
              <c:numCache>
                <c:formatCode>0.00</c:formatCode>
                <c:ptCount val="12"/>
                <c:pt idx="0">
                  <c:v>77.026634382566584</c:v>
                </c:pt>
                <c:pt idx="1">
                  <c:v>72.135593220338976</c:v>
                </c:pt>
                <c:pt idx="2">
                  <c:v>68.464891041162218</c:v>
                </c:pt>
                <c:pt idx="3">
                  <c:v>66.75060532687651</c:v>
                </c:pt>
                <c:pt idx="4">
                  <c:v>65.326876513317188</c:v>
                </c:pt>
                <c:pt idx="5">
                  <c:v>62.605326876513317</c:v>
                </c:pt>
                <c:pt idx="6">
                  <c:v>60.997578692493946</c:v>
                </c:pt>
                <c:pt idx="7">
                  <c:v>59.099273607748181</c:v>
                </c:pt>
                <c:pt idx="8">
                  <c:v>44.958837772397089</c:v>
                </c:pt>
                <c:pt idx="9">
                  <c:v>31.13801452784503</c:v>
                </c:pt>
                <c:pt idx="10">
                  <c:v>21.239709443099265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01384"/>
        <c:axId val="794201776"/>
      </c:scatterChart>
      <c:valAx>
        <c:axId val="79420138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01776"/>
        <c:crosses val="autoZero"/>
        <c:crossBetween val="midCat"/>
      </c:valAx>
      <c:valAx>
        <c:axId val="79420177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0138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HFSC-2013-133 -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Sieve_Weights!$R$129:$AC$129</c:f>
              <c:numCache>
                <c:formatCode>0.00</c:formatCode>
                <c:ptCount val="12"/>
                <c:pt idx="0">
                  <c:v>7.9614704147827791</c:v>
                </c:pt>
                <c:pt idx="1">
                  <c:v>2.2213485354826026</c:v>
                </c:pt>
                <c:pt idx="2">
                  <c:v>2.4474149793591509</c:v>
                </c:pt>
                <c:pt idx="3">
                  <c:v>1.6414389620601531</c:v>
                </c:pt>
                <c:pt idx="4">
                  <c:v>2.4277570277177118</c:v>
                </c:pt>
                <c:pt idx="5">
                  <c:v>17.259681541183404</c:v>
                </c:pt>
                <c:pt idx="6">
                  <c:v>20.866915667387456</c:v>
                </c:pt>
                <c:pt idx="7">
                  <c:v>12.640062905445252</c:v>
                </c:pt>
                <c:pt idx="8">
                  <c:v>15.421663062708864</c:v>
                </c:pt>
                <c:pt idx="9">
                  <c:v>4.3149203852958511</c:v>
                </c:pt>
                <c:pt idx="10">
                  <c:v>2.9585217220365632</c:v>
                </c:pt>
                <c:pt idx="11">
                  <c:v>9.8388047965402006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02560"/>
        <c:axId val="794202952"/>
      </c:barChart>
      <c:catAx>
        <c:axId val="79420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02952"/>
        <c:crosses val="autoZero"/>
        <c:auto val="1"/>
        <c:lblAlgn val="ctr"/>
        <c:lblOffset val="100"/>
        <c:noMultiLvlLbl val="0"/>
      </c:catAx>
      <c:valAx>
        <c:axId val="794202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02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HFSC-2013-133 -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Sieve_Weights!$AD$129:$AO$129</c:f>
              <c:numCache>
                <c:formatCode>0.00</c:formatCode>
                <c:ptCount val="12"/>
                <c:pt idx="0">
                  <c:v>92.038529585217219</c:v>
                </c:pt>
                <c:pt idx="1">
                  <c:v>89.817181049734614</c:v>
                </c:pt>
                <c:pt idx="2">
                  <c:v>87.369766070375462</c:v>
                </c:pt>
                <c:pt idx="3">
                  <c:v>85.728327108315312</c:v>
                </c:pt>
                <c:pt idx="4">
                  <c:v>83.300570080597595</c:v>
                </c:pt>
                <c:pt idx="5">
                  <c:v>66.040888539414198</c:v>
                </c:pt>
                <c:pt idx="6">
                  <c:v>45.173972872026738</c:v>
                </c:pt>
                <c:pt idx="7">
                  <c:v>32.53390996658149</c:v>
                </c:pt>
                <c:pt idx="8">
                  <c:v>17.112246903872624</c:v>
                </c:pt>
                <c:pt idx="9">
                  <c:v>12.797326518576773</c:v>
                </c:pt>
                <c:pt idx="10">
                  <c:v>9.8388047965402095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03736"/>
        <c:axId val="794204128"/>
      </c:scatterChart>
      <c:valAx>
        <c:axId val="79420373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04128"/>
        <c:crosses val="autoZero"/>
        <c:crossBetween val="midCat"/>
      </c:valAx>
      <c:valAx>
        <c:axId val="79420412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0373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HFSC-2013-132 - Hulett Sandstone Member, Sundance Fm.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Sieve_Weights!$R$128:$AC$128</c:f>
              <c:numCache>
                <c:formatCode>0.00</c:formatCode>
                <c:ptCount val="12"/>
                <c:pt idx="0">
                  <c:v>0.29626703535453286</c:v>
                </c:pt>
                <c:pt idx="1">
                  <c:v>1.2739482520244914</c:v>
                </c:pt>
                <c:pt idx="2">
                  <c:v>2.7947857001777603</c:v>
                </c:pt>
                <c:pt idx="3">
                  <c:v>2.0047402725656722</c:v>
                </c:pt>
                <c:pt idx="4">
                  <c:v>2.054118111791428</c:v>
                </c:pt>
                <c:pt idx="5">
                  <c:v>4.7402725656725258</c:v>
                </c:pt>
                <c:pt idx="6">
                  <c:v>2.7355322931068535</c:v>
                </c:pt>
                <c:pt idx="7">
                  <c:v>2.1528737902429391</c:v>
                </c:pt>
                <c:pt idx="8">
                  <c:v>5.5599446968200672</c:v>
                </c:pt>
                <c:pt idx="9">
                  <c:v>2.8540391072486666</c:v>
                </c:pt>
                <c:pt idx="10">
                  <c:v>3.9304760023701362</c:v>
                </c:pt>
                <c:pt idx="11">
                  <c:v>69.603002172624926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04912"/>
        <c:axId val="794205304"/>
      </c:barChart>
      <c:catAx>
        <c:axId val="79420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05304"/>
        <c:crosses val="autoZero"/>
        <c:auto val="1"/>
        <c:lblAlgn val="ctr"/>
        <c:lblOffset val="100"/>
        <c:noMultiLvlLbl val="0"/>
      </c:catAx>
      <c:valAx>
        <c:axId val="794205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04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HFSC-2013-132 - Hulett Sandstone Member, Sundance Fm.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Sieve_Weights!$AD$128:$AO$128</c:f>
              <c:numCache>
                <c:formatCode>0.00</c:formatCode>
                <c:ptCount val="12"/>
                <c:pt idx="0">
                  <c:v>99.703732964645468</c:v>
                </c:pt>
                <c:pt idx="1">
                  <c:v>98.429784712620972</c:v>
                </c:pt>
                <c:pt idx="2">
                  <c:v>95.634999012443217</c:v>
                </c:pt>
                <c:pt idx="3">
                  <c:v>93.630258739877547</c:v>
                </c:pt>
                <c:pt idx="4">
                  <c:v>91.576140628086122</c:v>
                </c:pt>
                <c:pt idx="5">
                  <c:v>86.835868062413596</c:v>
                </c:pt>
                <c:pt idx="6">
                  <c:v>84.100335769306739</c:v>
                </c:pt>
                <c:pt idx="7">
                  <c:v>81.947461979063803</c:v>
                </c:pt>
                <c:pt idx="8">
                  <c:v>76.387517282243735</c:v>
                </c:pt>
                <c:pt idx="9">
                  <c:v>73.533478174995068</c:v>
                </c:pt>
                <c:pt idx="10">
                  <c:v>69.603002172624926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06088"/>
        <c:axId val="794206480"/>
      </c:scatterChart>
      <c:valAx>
        <c:axId val="79420608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06480"/>
        <c:crosses val="autoZero"/>
        <c:crossBetween val="midCat"/>
      </c:valAx>
      <c:valAx>
        <c:axId val="79420648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0608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HFSC-2013-131 - Hulett Sandstone Member, Sundance Fm.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Sieve_Weights!$R$127:$AC$127</c:f>
              <c:numCache>
                <c:formatCode>0.00</c:formatCode>
                <c:ptCount val="12"/>
                <c:pt idx="0">
                  <c:v>8.7378640776699026</c:v>
                </c:pt>
                <c:pt idx="1">
                  <c:v>3.3930537483735361</c:v>
                </c:pt>
                <c:pt idx="2">
                  <c:v>3.5632068861975776</c:v>
                </c:pt>
                <c:pt idx="3">
                  <c:v>2.1719547592833548</c:v>
                </c:pt>
                <c:pt idx="4">
                  <c:v>2.1119007106395751</c:v>
                </c:pt>
                <c:pt idx="5">
                  <c:v>5.1746571914723249</c:v>
                </c:pt>
                <c:pt idx="6">
                  <c:v>3.2829546591932735</c:v>
                </c:pt>
                <c:pt idx="7">
                  <c:v>2.5723150835752171</c:v>
                </c:pt>
                <c:pt idx="8">
                  <c:v>6.1855670103092768</c:v>
                </c:pt>
                <c:pt idx="9">
                  <c:v>2.4221799619657687</c:v>
                </c:pt>
                <c:pt idx="10">
                  <c:v>2.6323691322189964</c:v>
                </c:pt>
                <c:pt idx="11">
                  <c:v>57.751976779101192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07264"/>
        <c:axId val="794207656"/>
      </c:barChart>
      <c:catAx>
        <c:axId val="79420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07656"/>
        <c:crosses val="autoZero"/>
        <c:auto val="1"/>
        <c:lblAlgn val="ctr"/>
        <c:lblOffset val="100"/>
        <c:noMultiLvlLbl val="0"/>
      </c:catAx>
      <c:valAx>
        <c:axId val="794207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072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HFSC-2013-131 - Hulett Sandstone Member, Sundance Fm.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Sieve_Weights!$AD$127:$AO$127</c:f>
              <c:numCache>
                <c:formatCode>0.00</c:formatCode>
                <c:ptCount val="12"/>
                <c:pt idx="0">
                  <c:v>91.262135922330103</c:v>
                </c:pt>
                <c:pt idx="1">
                  <c:v>87.869082173956571</c:v>
                </c:pt>
                <c:pt idx="2">
                  <c:v>84.305875287758994</c:v>
                </c:pt>
                <c:pt idx="3">
                  <c:v>82.133920528475642</c:v>
                </c:pt>
                <c:pt idx="4">
                  <c:v>80.022019817836068</c:v>
                </c:pt>
                <c:pt idx="5">
                  <c:v>74.847362626363747</c:v>
                </c:pt>
                <c:pt idx="6">
                  <c:v>71.564407967170467</c:v>
                </c:pt>
                <c:pt idx="7">
                  <c:v>68.992092883595248</c:v>
                </c:pt>
                <c:pt idx="8">
                  <c:v>62.80652587328597</c:v>
                </c:pt>
                <c:pt idx="9">
                  <c:v>60.384345911320203</c:v>
                </c:pt>
                <c:pt idx="10">
                  <c:v>57.751976779101206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08440"/>
        <c:axId val="794208832"/>
      </c:scatterChart>
      <c:valAx>
        <c:axId val="79420844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08832"/>
        <c:crosses val="autoZero"/>
        <c:crossBetween val="midCat"/>
      </c:valAx>
      <c:valAx>
        <c:axId val="79420883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0844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HFSC-2013-130 - Hulett Sandstone Member, Sundance Fm.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Sieve_Weights!$R$126:$AC$126</c:f>
              <c:numCache>
                <c:formatCode>0.00</c:formatCode>
                <c:ptCount val="12"/>
                <c:pt idx="0">
                  <c:v>0.02</c:v>
                </c:pt>
                <c:pt idx="1">
                  <c:v>0.31</c:v>
                </c:pt>
                <c:pt idx="2">
                  <c:v>1.22</c:v>
                </c:pt>
                <c:pt idx="3">
                  <c:v>1.1499999999999999</c:v>
                </c:pt>
                <c:pt idx="4">
                  <c:v>1.4</c:v>
                </c:pt>
                <c:pt idx="5">
                  <c:v>4.03</c:v>
                </c:pt>
                <c:pt idx="6">
                  <c:v>2.9</c:v>
                </c:pt>
                <c:pt idx="7">
                  <c:v>2.16</c:v>
                </c:pt>
                <c:pt idx="8">
                  <c:v>4.8099999999999996</c:v>
                </c:pt>
                <c:pt idx="9">
                  <c:v>1.95</c:v>
                </c:pt>
                <c:pt idx="10">
                  <c:v>2.92</c:v>
                </c:pt>
                <c:pt idx="11">
                  <c:v>77.13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09616"/>
        <c:axId val="794210008"/>
      </c:barChart>
      <c:catAx>
        <c:axId val="79420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10008"/>
        <c:crosses val="autoZero"/>
        <c:auto val="1"/>
        <c:lblAlgn val="ctr"/>
        <c:lblOffset val="100"/>
        <c:noMultiLvlLbl val="0"/>
      </c:catAx>
      <c:valAx>
        <c:axId val="794210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096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HFSC-2013-243 -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Sieve_Weights!$R$247:$AC$247</c:f>
              <c:numCache>
                <c:formatCode>0.00</c:formatCode>
                <c:ptCount val="12"/>
                <c:pt idx="0">
                  <c:v>6.0018005401620486E-2</c:v>
                </c:pt>
                <c:pt idx="1">
                  <c:v>0.81024307292187658</c:v>
                </c:pt>
                <c:pt idx="2">
                  <c:v>4.1412423727118135</c:v>
                </c:pt>
                <c:pt idx="3">
                  <c:v>4.1112333700110035</c:v>
                </c:pt>
                <c:pt idx="4">
                  <c:v>4.6814044213263974</c:v>
                </c:pt>
                <c:pt idx="5">
                  <c:v>10.943282984895468</c:v>
                </c:pt>
                <c:pt idx="6">
                  <c:v>6.17185155546664</c:v>
                </c:pt>
                <c:pt idx="7">
                  <c:v>4.3613083925177554</c:v>
                </c:pt>
                <c:pt idx="8">
                  <c:v>17.165149544863461</c:v>
                </c:pt>
                <c:pt idx="9">
                  <c:v>16.835050515154546</c:v>
                </c:pt>
                <c:pt idx="10">
                  <c:v>10.423126938081424</c:v>
                </c:pt>
                <c:pt idx="11">
                  <c:v>20.296088826647992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716888"/>
        <c:axId val="414716496"/>
      </c:barChart>
      <c:catAx>
        <c:axId val="414716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16496"/>
        <c:crosses val="autoZero"/>
        <c:auto val="1"/>
        <c:lblAlgn val="ctr"/>
        <c:lblOffset val="100"/>
        <c:noMultiLvlLbl val="0"/>
      </c:catAx>
      <c:valAx>
        <c:axId val="414716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16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HFSC-2013-130 - Hulett Sandstone Member, Sundance Fm.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Sieve_Weights!$AD$126:$AO$126</c:f>
              <c:numCache>
                <c:formatCode>0.00</c:formatCode>
                <c:ptCount val="12"/>
                <c:pt idx="0">
                  <c:v>99.98</c:v>
                </c:pt>
                <c:pt idx="1">
                  <c:v>99.67</c:v>
                </c:pt>
                <c:pt idx="2">
                  <c:v>98.45</c:v>
                </c:pt>
                <c:pt idx="3">
                  <c:v>97.3</c:v>
                </c:pt>
                <c:pt idx="4">
                  <c:v>95.899999999999991</c:v>
                </c:pt>
                <c:pt idx="5">
                  <c:v>91.86999999999999</c:v>
                </c:pt>
                <c:pt idx="6">
                  <c:v>88.969999999999985</c:v>
                </c:pt>
                <c:pt idx="7">
                  <c:v>86.809999999999988</c:v>
                </c:pt>
                <c:pt idx="8">
                  <c:v>81.999999999999986</c:v>
                </c:pt>
                <c:pt idx="9">
                  <c:v>80.049999999999983</c:v>
                </c:pt>
                <c:pt idx="10">
                  <c:v>77.129999999999981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10792"/>
        <c:axId val="794211184"/>
      </c:scatterChart>
      <c:valAx>
        <c:axId val="79421079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11184"/>
        <c:crosses val="autoZero"/>
        <c:crossBetween val="midCat"/>
      </c:valAx>
      <c:valAx>
        <c:axId val="79421118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1079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HFSC-2013-129 - Fall River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Sieve_Weights!$R$125:$AC$125</c:f>
              <c:numCache>
                <c:formatCode>0.00</c:formatCode>
                <c:ptCount val="12"/>
                <c:pt idx="0">
                  <c:v>0.13886133703630232</c:v>
                </c:pt>
                <c:pt idx="1">
                  <c:v>0.62487601666336057</c:v>
                </c:pt>
                <c:pt idx="2">
                  <c:v>1.5770680420551482</c:v>
                </c:pt>
                <c:pt idx="3">
                  <c:v>1.0216226939099384</c:v>
                </c:pt>
                <c:pt idx="4">
                  <c:v>0.83316802221781394</c:v>
                </c:pt>
                <c:pt idx="5">
                  <c:v>1.5671493751239836</c:v>
                </c:pt>
                <c:pt idx="6">
                  <c:v>0.83316802221781394</c:v>
                </c:pt>
                <c:pt idx="7">
                  <c:v>0.81333068835548505</c:v>
                </c:pt>
                <c:pt idx="8">
                  <c:v>4.9890894663757201</c:v>
                </c:pt>
                <c:pt idx="9">
                  <c:v>10.970045625867884</c:v>
                </c:pt>
                <c:pt idx="10">
                  <c:v>24.04284864114263</c:v>
                </c:pt>
                <c:pt idx="11">
                  <c:v>52.588772069033929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11968"/>
        <c:axId val="794212360"/>
      </c:barChart>
      <c:catAx>
        <c:axId val="794211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12360"/>
        <c:crosses val="autoZero"/>
        <c:auto val="1"/>
        <c:lblAlgn val="ctr"/>
        <c:lblOffset val="100"/>
        <c:noMultiLvlLbl val="0"/>
      </c:catAx>
      <c:valAx>
        <c:axId val="794212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119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HFSC-2013-129 - Fall River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Sieve_Weights!$AD$125:$AO$125</c:f>
              <c:numCache>
                <c:formatCode>0.00</c:formatCode>
                <c:ptCount val="12"/>
                <c:pt idx="0">
                  <c:v>99.861138662963697</c:v>
                </c:pt>
                <c:pt idx="1">
                  <c:v>99.236262646300332</c:v>
                </c:pt>
                <c:pt idx="2">
                  <c:v>97.659194604245187</c:v>
                </c:pt>
                <c:pt idx="3">
                  <c:v>96.637571910335254</c:v>
                </c:pt>
                <c:pt idx="4">
                  <c:v>95.804403888117434</c:v>
                </c:pt>
                <c:pt idx="5">
                  <c:v>94.237254512993445</c:v>
                </c:pt>
                <c:pt idx="6">
                  <c:v>93.404086490775626</c:v>
                </c:pt>
                <c:pt idx="7">
                  <c:v>92.590755802420148</c:v>
                </c:pt>
                <c:pt idx="8">
                  <c:v>87.601666336044431</c:v>
                </c:pt>
                <c:pt idx="9">
                  <c:v>76.631620710176549</c:v>
                </c:pt>
                <c:pt idx="10">
                  <c:v>52.588772069033922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13144"/>
        <c:axId val="794213536"/>
      </c:scatterChart>
      <c:valAx>
        <c:axId val="79421314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13536"/>
        <c:crosses val="autoZero"/>
        <c:crossBetween val="midCat"/>
      </c:valAx>
      <c:valAx>
        <c:axId val="79421353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1314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HFSC-2013-128 - Fall River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Sieve_Weights!$R$124:$AC$124</c:f>
              <c:numCache>
                <c:formatCode>0.00</c:formatCode>
                <c:ptCount val="12"/>
                <c:pt idx="0">
                  <c:v>9.9591674136042235E-3</c:v>
                </c:pt>
                <c:pt idx="1">
                  <c:v>4.9795837068021119E-2</c:v>
                </c:pt>
                <c:pt idx="2">
                  <c:v>0.19918334827208448</c:v>
                </c:pt>
                <c:pt idx="3">
                  <c:v>0.23902001792650132</c:v>
                </c:pt>
                <c:pt idx="4">
                  <c:v>0.86644756498356745</c:v>
                </c:pt>
                <c:pt idx="5">
                  <c:v>28.483218802908077</c:v>
                </c:pt>
                <c:pt idx="6">
                  <c:v>32.397171596454541</c:v>
                </c:pt>
                <c:pt idx="7">
                  <c:v>11.970919231152276</c:v>
                </c:pt>
                <c:pt idx="8">
                  <c:v>10.546758291006872</c:v>
                </c:pt>
                <c:pt idx="9">
                  <c:v>3.2666069116621852</c:v>
                </c:pt>
                <c:pt idx="10">
                  <c:v>3.3363210835574151</c:v>
                </c:pt>
                <c:pt idx="11">
                  <c:v>8.6345981475948612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14320"/>
        <c:axId val="794214712"/>
      </c:barChart>
      <c:catAx>
        <c:axId val="794214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14712"/>
        <c:crosses val="autoZero"/>
        <c:auto val="1"/>
        <c:lblAlgn val="ctr"/>
        <c:lblOffset val="100"/>
        <c:noMultiLvlLbl val="0"/>
      </c:catAx>
      <c:valAx>
        <c:axId val="794214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143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HFSC-2013-128 - Fall River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Sieve_Weights!$AD$124:$AO$124</c:f>
              <c:numCache>
                <c:formatCode>0.00</c:formatCode>
                <c:ptCount val="12"/>
                <c:pt idx="0">
                  <c:v>99.990040832586402</c:v>
                </c:pt>
                <c:pt idx="1">
                  <c:v>99.940244995518384</c:v>
                </c:pt>
                <c:pt idx="2">
                  <c:v>99.741061647246298</c:v>
                </c:pt>
                <c:pt idx="3">
                  <c:v>99.502041629319791</c:v>
                </c:pt>
                <c:pt idx="4">
                  <c:v>98.635594064336217</c:v>
                </c:pt>
                <c:pt idx="5">
                  <c:v>70.152375261428148</c:v>
                </c:pt>
                <c:pt idx="6">
                  <c:v>37.755203664973607</c:v>
                </c:pt>
                <c:pt idx="7">
                  <c:v>25.78428443382133</c:v>
                </c:pt>
                <c:pt idx="8">
                  <c:v>15.237526142814458</c:v>
                </c:pt>
                <c:pt idx="9">
                  <c:v>11.970919231152273</c:v>
                </c:pt>
                <c:pt idx="10">
                  <c:v>8.6345981475948577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15496"/>
        <c:axId val="794215888"/>
      </c:scatterChart>
      <c:valAx>
        <c:axId val="79421549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15888"/>
        <c:crosses val="autoZero"/>
        <c:crossBetween val="midCat"/>
      </c:valAx>
      <c:valAx>
        <c:axId val="79421588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1549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HFSC-2013-127 - Fall River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Sieve_Weights!$R$123:$AC$123</c:f>
              <c:numCache>
                <c:formatCode>0.00</c:formatCode>
                <c:ptCount val="12"/>
                <c:pt idx="0">
                  <c:v>40.323886639676111</c:v>
                </c:pt>
                <c:pt idx="1">
                  <c:v>4.7773279352226714</c:v>
                </c:pt>
                <c:pt idx="2">
                  <c:v>2.9655870445344128</c:v>
                </c:pt>
                <c:pt idx="3">
                  <c:v>1.346153846153846</c:v>
                </c:pt>
                <c:pt idx="4">
                  <c:v>1.3967611336032386</c:v>
                </c:pt>
                <c:pt idx="5">
                  <c:v>5.0404858299595139</c:v>
                </c:pt>
                <c:pt idx="6">
                  <c:v>3.2793522267206479</c:v>
                </c:pt>
                <c:pt idx="7">
                  <c:v>2.2165991902834006</c:v>
                </c:pt>
                <c:pt idx="8">
                  <c:v>6.6599190283400809</c:v>
                </c:pt>
                <c:pt idx="9">
                  <c:v>5.597165991902834</c:v>
                </c:pt>
                <c:pt idx="10">
                  <c:v>5.779352226720647</c:v>
                </c:pt>
                <c:pt idx="11">
                  <c:v>20.617408906882588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16672"/>
        <c:axId val="794217064"/>
      </c:barChart>
      <c:catAx>
        <c:axId val="794216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17064"/>
        <c:crosses val="autoZero"/>
        <c:auto val="1"/>
        <c:lblAlgn val="ctr"/>
        <c:lblOffset val="100"/>
        <c:noMultiLvlLbl val="0"/>
      </c:catAx>
      <c:valAx>
        <c:axId val="794217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16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HFSC-2013-127 - Fall River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Sieve_Weights!$AD$123:$AO$123</c:f>
              <c:numCache>
                <c:formatCode>0.00</c:formatCode>
                <c:ptCount val="12"/>
                <c:pt idx="0">
                  <c:v>59.676113360323889</c:v>
                </c:pt>
                <c:pt idx="1">
                  <c:v>54.898785425101217</c:v>
                </c:pt>
                <c:pt idx="2">
                  <c:v>51.933198380566807</c:v>
                </c:pt>
                <c:pt idx="3">
                  <c:v>50.587044534412961</c:v>
                </c:pt>
                <c:pt idx="4">
                  <c:v>49.190283400809719</c:v>
                </c:pt>
                <c:pt idx="5">
                  <c:v>44.149797570850204</c:v>
                </c:pt>
                <c:pt idx="6">
                  <c:v>40.870445344129557</c:v>
                </c:pt>
                <c:pt idx="7">
                  <c:v>38.653846153846153</c:v>
                </c:pt>
                <c:pt idx="8">
                  <c:v>31.993927125506072</c:v>
                </c:pt>
                <c:pt idx="9">
                  <c:v>26.396761133603238</c:v>
                </c:pt>
                <c:pt idx="10">
                  <c:v>20.617408906882591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17848"/>
        <c:axId val="794218240"/>
      </c:scatterChart>
      <c:valAx>
        <c:axId val="79421784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18240"/>
        <c:crosses val="autoZero"/>
        <c:crossBetween val="midCat"/>
      </c:valAx>
      <c:valAx>
        <c:axId val="79421824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1784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HFSC-2013-126 -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Sieve_Weights!$R$122:$AC$122</c:f>
              <c:numCache>
                <c:formatCode>0.00</c:formatCode>
                <c:ptCount val="12"/>
                <c:pt idx="0">
                  <c:v>7.9303713396379778E-3</c:v>
                </c:pt>
                <c:pt idx="1">
                  <c:v>8.9216677570927258E-2</c:v>
                </c:pt>
                <c:pt idx="2">
                  <c:v>0.41634449533099382</c:v>
                </c:pt>
                <c:pt idx="3">
                  <c:v>0.5848648862983008</c:v>
                </c:pt>
                <c:pt idx="4">
                  <c:v>1.239120521818434</c:v>
                </c:pt>
                <c:pt idx="5">
                  <c:v>11.052955054620433</c:v>
                </c:pt>
                <c:pt idx="6">
                  <c:v>14.334146196395647</c:v>
                </c:pt>
                <c:pt idx="7">
                  <c:v>13.987192450286484</c:v>
                </c:pt>
                <c:pt idx="8">
                  <c:v>32.683042883483019</c:v>
                </c:pt>
                <c:pt idx="9">
                  <c:v>9.6651400701837868</c:v>
                </c:pt>
                <c:pt idx="10">
                  <c:v>5.0952635857174009</c:v>
                </c:pt>
                <c:pt idx="11">
                  <c:v>10.844782806954935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19024"/>
        <c:axId val="794219416"/>
      </c:barChart>
      <c:catAx>
        <c:axId val="79421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19416"/>
        <c:crosses val="autoZero"/>
        <c:auto val="1"/>
        <c:lblAlgn val="ctr"/>
        <c:lblOffset val="100"/>
        <c:noMultiLvlLbl val="0"/>
      </c:catAx>
      <c:valAx>
        <c:axId val="794219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190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HFSC-2013-126 -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Sieve_Weights!$AD$122:$AO$122</c:f>
              <c:numCache>
                <c:formatCode>0.00</c:formatCode>
                <c:ptCount val="12"/>
                <c:pt idx="0">
                  <c:v>99.99206962866036</c:v>
                </c:pt>
                <c:pt idx="1">
                  <c:v>99.902852951089429</c:v>
                </c:pt>
                <c:pt idx="2">
                  <c:v>99.48650845575844</c:v>
                </c:pt>
                <c:pt idx="3">
                  <c:v>98.901643569460134</c:v>
                </c:pt>
                <c:pt idx="4">
                  <c:v>97.662523047641699</c:v>
                </c:pt>
                <c:pt idx="5">
                  <c:v>86.609567993021273</c:v>
                </c:pt>
                <c:pt idx="6">
                  <c:v>72.275421796625622</c:v>
                </c:pt>
                <c:pt idx="7">
                  <c:v>58.288229346339136</c:v>
                </c:pt>
                <c:pt idx="8">
                  <c:v>25.605186462856118</c:v>
                </c:pt>
                <c:pt idx="9">
                  <c:v>15.940046392672331</c:v>
                </c:pt>
                <c:pt idx="10">
                  <c:v>10.84478280695493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20200"/>
        <c:axId val="794220592"/>
      </c:scatterChart>
      <c:valAx>
        <c:axId val="79422020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20592"/>
        <c:crosses val="autoZero"/>
        <c:crossBetween val="midCat"/>
      </c:valAx>
      <c:valAx>
        <c:axId val="79422059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2020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HFSC-2013-125 -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Sieve_Weights!$R$121:$AC$121</c:f>
              <c:numCache>
                <c:formatCode>0.00</c:formatCode>
                <c:ptCount val="12"/>
                <c:pt idx="0">
                  <c:v>2.1183623064500807</c:v>
                </c:pt>
                <c:pt idx="1">
                  <c:v>3.3627814192077512</c:v>
                </c:pt>
                <c:pt idx="2">
                  <c:v>4.5217060891042076</c:v>
                </c:pt>
                <c:pt idx="3">
                  <c:v>2.2798518096323739</c:v>
                </c:pt>
                <c:pt idx="4">
                  <c:v>1.9283746556473826</c:v>
                </c:pt>
                <c:pt idx="5">
                  <c:v>3.6477628954117978</c:v>
                </c:pt>
                <c:pt idx="6">
                  <c:v>1.8998765080269782</c:v>
                </c:pt>
                <c:pt idx="7">
                  <c:v>1.3299135556188846</c:v>
                </c:pt>
                <c:pt idx="8">
                  <c:v>4.1987270827396213</c:v>
                </c:pt>
                <c:pt idx="9">
                  <c:v>2.8878122922010068</c:v>
                </c:pt>
                <c:pt idx="10">
                  <c:v>3.3152845065070768</c:v>
                </c:pt>
                <c:pt idx="11">
                  <c:v>68.509546879452827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21376"/>
        <c:axId val="794221768"/>
      </c:barChart>
      <c:catAx>
        <c:axId val="794221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21768"/>
        <c:crosses val="autoZero"/>
        <c:auto val="1"/>
        <c:lblAlgn val="ctr"/>
        <c:lblOffset val="100"/>
        <c:noMultiLvlLbl val="0"/>
      </c:catAx>
      <c:valAx>
        <c:axId val="794221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21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HFSC-2013-243 -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Sieve_Weights!$AD$247:$AO$247</c:f>
              <c:numCache>
                <c:formatCode>0.00</c:formatCode>
                <c:ptCount val="12"/>
                <c:pt idx="0">
                  <c:v>99.939981994598384</c:v>
                </c:pt>
                <c:pt idx="1">
                  <c:v>99.129738921676505</c:v>
                </c:pt>
                <c:pt idx="2">
                  <c:v>94.98849654896469</c:v>
                </c:pt>
                <c:pt idx="3">
                  <c:v>90.877263178953683</c:v>
                </c:pt>
                <c:pt idx="4">
                  <c:v>86.195858757627292</c:v>
                </c:pt>
                <c:pt idx="5">
                  <c:v>75.252575772731831</c:v>
                </c:pt>
                <c:pt idx="6">
                  <c:v>69.080724217265185</c:v>
                </c:pt>
                <c:pt idx="7">
                  <c:v>64.719415824747429</c:v>
                </c:pt>
                <c:pt idx="8">
                  <c:v>47.554266279883969</c:v>
                </c:pt>
                <c:pt idx="9">
                  <c:v>30.719215764729423</c:v>
                </c:pt>
                <c:pt idx="10">
                  <c:v>20.296088826647999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714536"/>
        <c:axId val="414713752"/>
      </c:scatterChart>
      <c:valAx>
        <c:axId val="41471453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13752"/>
        <c:crosses val="autoZero"/>
        <c:crossBetween val="midCat"/>
      </c:valAx>
      <c:valAx>
        <c:axId val="41471375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1453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HFSC-2013-125 -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Sieve_Weights!$AD$121:$AO$121</c:f>
              <c:numCache>
                <c:formatCode>0.00</c:formatCode>
                <c:ptCount val="12"/>
                <c:pt idx="0">
                  <c:v>97.881637693549919</c:v>
                </c:pt>
                <c:pt idx="1">
                  <c:v>94.51885627434217</c:v>
                </c:pt>
                <c:pt idx="2">
                  <c:v>89.997150185237956</c:v>
                </c:pt>
                <c:pt idx="3">
                  <c:v>87.71729837560558</c:v>
                </c:pt>
                <c:pt idx="4">
                  <c:v>85.788923719958191</c:v>
                </c:pt>
                <c:pt idx="5">
                  <c:v>82.14116082454639</c:v>
                </c:pt>
                <c:pt idx="6">
                  <c:v>80.241284316519412</c:v>
                </c:pt>
                <c:pt idx="7">
                  <c:v>78.911370760900525</c:v>
                </c:pt>
                <c:pt idx="8">
                  <c:v>74.712643678160902</c:v>
                </c:pt>
                <c:pt idx="9">
                  <c:v>71.824831385959897</c:v>
                </c:pt>
                <c:pt idx="10">
                  <c:v>68.509546879452813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22552"/>
        <c:axId val="794222944"/>
      </c:scatterChart>
      <c:valAx>
        <c:axId val="79422255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22944"/>
        <c:crosses val="autoZero"/>
        <c:crossBetween val="midCat"/>
      </c:valAx>
      <c:valAx>
        <c:axId val="79422294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2255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HFSC-2013-124 - Hulett Sandstone Member, Sundance Fm.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Sieve_Weights!$R$120:$AC$120</c:f>
              <c:numCache>
                <c:formatCode>0.00</c:formatCode>
                <c:ptCount val="12"/>
                <c:pt idx="0">
                  <c:v>2.6522117897589776</c:v>
                </c:pt>
                <c:pt idx="1">
                  <c:v>2.1682315361533253</c:v>
                </c:pt>
                <c:pt idx="2">
                  <c:v>3.339463749879005</c:v>
                </c:pt>
                <c:pt idx="3">
                  <c:v>2.1101539057206469</c:v>
                </c:pt>
                <c:pt idx="4">
                  <c:v>2.0520762752879684</c:v>
                </c:pt>
                <c:pt idx="5">
                  <c:v>4.7236472751911718</c:v>
                </c:pt>
                <c:pt idx="6">
                  <c:v>2.7296486303358822</c:v>
                </c:pt>
                <c:pt idx="7">
                  <c:v>2.1391927209369856</c:v>
                </c:pt>
                <c:pt idx="8">
                  <c:v>5.3528216048785211</c:v>
                </c:pt>
                <c:pt idx="9">
                  <c:v>2.4005420578840382</c:v>
                </c:pt>
                <c:pt idx="10">
                  <c:v>3.6008130868260575</c:v>
                </c:pt>
                <c:pt idx="11">
                  <c:v>66.731197367147416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23728"/>
        <c:axId val="794224120"/>
      </c:barChart>
      <c:catAx>
        <c:axId val="79422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24120"/>
        <c:crosses val="autoZero"/>
        <c:auto val="1"/>
        <c:lblAlgn val="ctr"/>
        <c:lblOffset val="100"/>
        <c:noMultiLvlLbl val="0"/>
      </c:catAx>
      <c:valAx>
        <c:axId val="794224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237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HFSC-2013-124 - Hulett Sandstone Member, Sundance Fm.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Sieve_Weights!$AD$120:$AO$120</c:f>
              <c:numCache>
                <c:formatCode>0.00</c:formatCode>
                <c:ptCount val="12"/>
                <c:pt idx="0">
                  <c:v>97.347788210241021</c:v>
                </c:pt>
                <c:pt idx="1">
                  <c:v>95.179556674087692</c:v>
                </c:pt>
                <c:pt idx="2">
                  <c:v>91.84009292420869</c:v>
                </c:pt>
                <c:pt idx="3">
                  <c:v>89.729939018488039</c:v>
                </c:pt>
                <c:pt idx="4">
                  <c:v>87.677862743200066</c:v>
                </c:pt>
                <c:pt idx="5">
                  <c:v>82.954215468008897</c:v>
                </c:pt>
                <c:pt idx="6">
                  <c:v>80.224566837673009</c:v>
                </c:pt>
                <c:pt idx="7">
                  <c:v>78.08537411673602</c:v>
                </c:pt>
                <c:pt idx="8">
                  <c:v>72.732552511857506</c:v>
                </c:pt>
                <c:pt idx="9">
                  <c:v>70.332010453973467</c:v>
                </c:pt>
                <c:pt idx="10">
                  <c:v>66.731197367147416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24904"/>
        <c:axId val="794225296"/>
      </c:scatterChart>
      <c:valAx>
        <c:axId val="79422490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25296"/>
        <c:crosses val="autoZero"/>
        <c:crossBetween val="midCat"/>
      </c:valAx>
      <c:valAx>
        <c:axId val="79422529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2490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HFSC-2013-123 - Hulett Sandstone Member, Sundance Fm.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Sieve_Weights!$R$119:$AC$119</c:f>
              <c:numCache>
                <c:formatCode>0.00</c:formatCode>
                <c:ptCount val="12"/>
                <c:pt idx="0">
                  <c:v>4.2836041358936487</c:v>
                </c:pt>
                <c:pt idx="1">
                  <c:v>3.6041358936484489</c:v>
                </c:pt>
                <c:pt idx="2">
                  <c:v>3.7912358444116201</c:v>
                </c:pt>
                <c:pt idx="3">
                  <c:v>2.0088626292466762</c:v>
                </c:pt>
                <c:pt idx="4">
                  <c:v>1.8513047759724275</c:v>
                </c:pt>
                <c:pt idx="5">
                  <c:v>4.1457410142786806</c:v>
                </c:pt>
                <c:pt idx="6">
                  <c:v>2.5406203840472674</c:v>
                </c:pt>
                <c:pt idx="7">
                  <c:v>2.0777941900541603</c:v>
                </c:pt>
                <c:pt idx="8">
                  <c:v>6.2235352043328414</c:v>
                </c:pt>
                <c:pt idx="9">
                  <c:v>3.6730674544559334</c:v>
                </c:pt>
                <c:pt idx="10">
                  <c:v>4.7956671590349584</c:v>
                </c:pt>
                <c:pt idx="11">
                  <c:v>61.004431314623339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26080"/>
        <c:axId val="794226472"/>
      </c:barChart>
      <c:catAx>
        <c:axId val="79422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26472"/>
        <c:crosses val="autoZero"/>
        <c:auto val="1"/>
        <c:lblAlgn val="ctr"/>
        <c:lblOffset val="100"/>
        <c:noMultiLvlLbl val="0"/>
      </c:catAx>
      <c:valAx>
        <c:axId val="794226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260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HFSC-2013-123 - Hulett Sandstone Member, Sundance Fm.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Sieve_Weights!$AD$119:$AO$119</c:f>
              <c:numCache>
                <c:formatCode>0.00</c:formatCode>
                <c:ptCount val="12"/>
                <c:pt idx="0">
                  <c:v>95.716395864106346</c:v>
                </c:pt>
                <c:pt idx="1">
                  <c:v>92.112259970457899</c:v>
                </c:pt>
                <c:pt idx="2">
                  <c:v>88.321024126046282</c:v>
                </c:pt>
                <c:pt idx="3">
                  <c:v>86.312161496799604</c:v>
                </c:pt>
                <c:pt idx="4">
                  <c:v>84.460856720827181</c:v>
                </c:pt>
                <c:pt idx="5">
                  <c:v>80.315115706548497</c:v>
                </c:pt>
                <c:pt idx="6">
                  <c:v>77.774495322501224</c:v>
                </c:pt>
                <c:pt idx="7">
                  <c:v>75.69670113244706</c:v>
                </c:pt>
                <c:pt idx="8">
                  <c:v>69.473165928114213</c:v>
                </c:pt>
                <c:pt idx="9">
                  <c:v>65.800098473658281</c:v>
                </c:pt>
                <c:pt idx="10">
                  <c:v>61.004431314623325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27256"/>
        <c:axId val="794227648"/>
      </c:scatterChart>
      <c:valAx>
        <c:axId val="79422725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27648"/>
        <c:crosses val="autoZero"/>
        <c:crossBetween val="midCat"/>
      </c:valAx>
      <c:valAx>
        <c:axId val="79422764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2725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HFSC-2013-121 -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Sieve_Weights!$R$118:$AC$118</c:f>
              <c:numCache>
                <c:formatCode>0.00</c:formatCode>
                <c:ptCount val="12"/>
                <c:pt idx="0">
                  <c:v>5.5063047189031445E-3</c:v>
                </c:pt>
                <c:pt idx="1">
                  <c:v>0.11012609437806289</c:v>
                </c:pt>
                <c:pt idx="2">
                  <c:v>0.51759264357689561</c:v>
                </c:pt>
                <c:pt idx="3">
                  <c:v>0.46252959638786417</c:v>
                </c:pt>
                <c:pt idx="4">
                  <c:v>0.49556742470128307</c:v>
                </c:pt>
                <c:pt idx="5">
                  <c:v>1.1453113815318541</c:v>
                </c:pt>
                <c:pt idx="6">
                  <c:v>0.68278178514398991</c:v>
                </c:pt>
                <c:pt idx="7">
                  <c:v>0.64974395683057107</c:v>
                </c:pt>
                <c:pt idx="8">
                  <c:v>3.7332745994163323</c:v>
                </c:pt>
                <c:pt idx="9">
                  <c:v>4.041627663674908</c:v>
                </c:pt>
                <c:pt idx="10">
                  <c:v>4.7684598865701231</c:v>
                </c:pt>
                <c:pt idx="11">
                  <c:v>83.387478663069217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28432"/>
        <c:axId val="794228824"/>
      </c:barChart>
      <c:catAx>
        <c:axId val="79422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28824"/>
        <c:crosses val="autoZero"/>
        <c:auto val="1"/>
        <c:lblAlgn val="ctr"/>
        <c:lblOffset val="100"/>
        <c:noMultiLvlLbl val="0"/>
      </c:catAx>
      <c:valAx>
        <c:axId val="794228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284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HFSC-2013-121 -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Sieve_Weights!$AD$118:$AO$118</c:f>
              <c:numCache>
                <c:formatCode>0.00</c:formatCode>
                <c:ptCount val="12"/>
                <c:pt idx="0">
                  <c:v>99.994493695281093</c:v>
                </c:pt>
                <c:pt idx="1">
                  <c:v>99.884367600903033</c:v>
                </c:pt>
                <c:pt idx="2">
                  <c:v>99.366774957326143</c:v>
                </c:pt>
                <c:pt idx="3">
                  <c:v>98.904245360938276</c:v>
                </c:pt>
                <c:pt idx="4">
                  <c:v>98.408677936236998</c:v>
                </c:pt>
                <c:pt idx="5">
                  <c:v>97.263366554705144</c:v>
                </c:pt>
                <c:pt idx="6">
                  <c:v>96.580584769561156</c:v>
                </c:pt>
                <c:pt idx="7">
                  <c:v>95.93084081273058</c:v>
                </c:pt>
                <c:pt idx="8">
                  <c:v>92.197566213314246</c:v>
                </c:pt>
                <c:pt idx="9">
                  <c:v>88.155938549639345</c:v>
                </c:pt>
                <c:pt idx="10">
                  <c:v>83.387478663069217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29608"/>
        <c:axId val="794230000"/>
      </c:scatterChart>
      <c:valAx>
        <c:axId val="79422960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30000"/>
        <c:crosses val="autoZero"/>
        <c:crossBetween val="midCat"/>
      </c:valAx>
      <c:valAx>
        <c:axId val="79423000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2960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HFSC-2013-120 - Fall River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Sieve_Weights!$R$117:$AC$117</c:f>
              <c:numCache>
                <c:formatCode>0.00</c:formatCode>
                <c:ptCount val="12"/>
                <c:pt idx="0">
                  <c:v>2.0752628666297732</c:v>
                </c:pt>
                <c:pt idx="1">
                  <c:v>1.5310828260468548</c:v>
                </c:pt>
                <c:pt idx="2">
                  <c:v>1.5403062165652093</c:v>
                </c:pt>
                <c:pt idx="3">
                  <c:v>0.7747648035417819</c:v>
                </c:pt>
                <c:pt idx="4">
                  <c:v>0.7009776793949456</c:v>
                </c:pt>
                <c:pt idx="5">
                  <c:v>1.5218594355285002</c:v>
                </c:pt>
                <c:pt idx="6">
                  <c:v>1.3558384061981184</c:v>
                </c:pt>
                <c:pt idx="7">
                  <c:v>2.4073049252905365</c:v>
                </c:pt>
                <c:pt idx="8">
                  <c:v>16.140933407120457</c:v>
                </c:pt>
                <c:pt idx="9">
                  <c:v>24.534218778823096</c:v>
                </c:pt>
                <c:pt idx="10">
                  <c:v>21.416712783619257</c:v>
                </c:pt>
                <c:pt idx="11">
                  <c:v>26.000737871241469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30784"/>
        <c:axId val="794231176"/>
      </c:barChart>
      <c:catAx>
        <c:axId val="794230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31176"/>
        <c:crosses val="autoZero"/>
        <c:auto val="1"/>
        <c:lblAlgn val="ctr"/>
        <c:lblOffset val="100"/>
        <c:noMultiLvlLbl val="0"/>
      </c:catAx>
      <c:valAx>
        <c:axId val="794231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30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HFSC-2013-120 - Fall River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Sieve_Weights!$AD$117:$AO$117</c:f>
              <c:numCache>
                <c:formatCode>0.00</c:formatCode>
                <c:ptCount val="12"/>
                <c:pt idx="0">
                  <c:v>97.924737133370229</c:v>
                </c:pt>
                <c:pt idx="1">
                  <c:v>96.393654307323374</c:v>
                </c:pt>
                <c:pt idx="2">
                  <c:v>94.853348090758161</c:v>
                </c:pt>
                <c:pt idx="3">
                  <c:v>94.078583287216375</c:v>
                </c:pt>
                <c:pt idx="4">
                  <c:v>93.377605607821437</c:v>
                </c:pt>
                <c:pt idx="5">
                  <c:v>91.855746172292939</c:v>
                </c:pt>
                <c:pt idx="6">
                  <c:v>90.499907766094822</c:v>
                </c:pt>
                <c:pt idx="7">
                  <c:v>88.09260284080429</c:v>
                </c:pt>
                <c:pt idx="8">
                  <c:v>71.951669433683833</c:v>
                </c:pt>
                <c:pt idx="9">
                  <c:v>47.417450654860737</c:v>
                </c:pt>
                <c:pt idx="10">
                  <c:v>26.00073787124148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31960"/>
        <c:axId val="794232352"/>
      </c:scatterChart>
      <c:valAx>
        <c:axId val="79423196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32352"/>
        <c:crosses val="autoZero"/>
        <c:crossBetween val="midCat"/>
      </c:valAx>
      <c:valAx>
        <c:axId val="79423235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3196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HFSC-2013-119 - Fall River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Sieve_Weights!$R$116:$AC$116</c:f>
              <c:numCache>
                <c:formatCode>0.00</c:formatCode>
                <c:ptCount val="12"/>
                <c:pt idx="0">
                  <c:v>0.38728897715988081</c:v>
                </c:pt>
                <c:pt idx="1">
                  <c:v>1.8073485600794439</c:v>
                </c:pt>
                <c:pt idx="2">
                  <c:v>3.3068520357497513</c:v>
                </c:pt>
                <c:pt idx="3">
                  <c:v>2.7408142999006948</c:v>
                </c:pt>
                <c:pt idx="4">
                  <c:v>3.7338629592850046</c:v>
                </c:pt>
                <c:pt idx="5">
                  <c:v>14.061569016881828</c:v>
                </c:pt>
                <c:pt idx="6">
                  <c:v>9.4438927507447854</c:v>
                </c:pt>
                <c:pt idx="7">
                  <c:v>4.6375372393247263</c:v>
                </c:pt>
                <c:pt idx="8">
                  <c:v>14.061569016881828</c:v>
                </c:pt>
                <c:pt idx="9">
                  <c:v>12.611717974180733</c:v>
                </c:pt>
                <c:pt idx="10">
                  <c:v>13.435948361469711</c:v>
                </c:pt>
                <c:pt idx="11">
                  <c:v>19.771598808341608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33136"/>
        <c:axId val="794233528"/>
      </c:barChart>
      <c:catAx>
        <c:axId val="79423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33528"/>
        <c:crosses val="autoZero"/>
        <c:auto val="1"/>
        <c:lblAlgn val="ctr"/>
        <c:lblOffset val="100"/>
        <c:noMultiLvlLbl val="0"/>
      </c:catAx>
      <c:valAx>
        <c:axId val="794233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33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HFSC-2013-242 -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Sieve_Weights!$R$246:$AC$246</c:f>
              <c:numCache>
                <c:formatCode>0.00</c:formatCode>
                <c:ptCount val="12"/>
                <c:pt idx="0">
                  <c:v>0.82279751153923331</c:v>
                </c:pt>
                <c:pt idx="1">
                  <c:v>1.8563114589604659</c:v>
                </c:pt>
                <c:pt idx="2">
                  <c:v>2.8396548264097934</c:v>
                </c:pt>
                <c:pt idx="3">
                  <c:v>1.8663455749548468</c:v>
                </c:pt>
                <c:pt idx="4">
                  <c:v>1.9566526189042743</c:v>
                </c:pt>
                <c:pt idx="5">
                  <c:v>5.1173991571342565</c:v>
                </c:pt>
                <c:pt idx="6">
                  <c:v>4.0036122817579773</c:v>
                </c:pt>
                <c:pt idx="7">
                  <c:v>4.0537828617298821</c:v>
                </c:pt>
                <c:pt idx="8">
                  <c:v>26.319486253261086</c:v>
                </c:pt>
                <c:pt idx="9">
                  <c:v>14.077864740116395</c:v>
                </c:pt>
                <c:pt idx="10">
                  <c:v>7.8065422436283365</c:v>
                </c:pt>
                <c:pt idx="11">
                  <c:v>29.279550471603454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710616"/>
        <c:axId val="414733744"/>
      </c:barChart>
      <c:catAx>
        <c:axId val="414710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33744"/>
        <c:crosses val="autoZero"/>
        <c:auto val="1"/>
        <c:lblAlgn val="ctr"/>
        <c:lblOffset val="100"/>
        <c:noMultiLvlLbl val="0"/>
      </c:catAx>
      <c:valAx>
        <c:axId val="414733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106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HFSC-2013-119 - Fall River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Sieve_Weights!$AD$116:$AO$116</c:f>
              <c:numCache>
                <c:formatCode>0.00</c:formatCode>
                <c:ptCount val="12"/>
                <c:pt idx="0">
                  <c:v>99.612711022840116</c:v>
                </c:pt>
                <c:pt idx="1">
                  <c:v>97.805362462760669</c:v>
                </c:pt>
                <c:pt idx="2">
                  <c:v>94.498510427010913</c:v>
                </c:pt>
                <c:pt idx="3">
                  <c:v>91.757696127110222</c:v>
                </c:pt>
                <c:pt idx="4">
                  <c:v>88.023833167825217</c:v>
                </c:pt>
                <c:pt idx="5">
                  <c:v>73.962264150943383</c:v>
                </c:pt>
                <c:pt idx="6">
                  <c:v>64.518371400198603</c:v>
                </c:pt>
                <c:pt idx="7">
                  <c:v>59.880834160873874</c:v>
                </c:pt>
                <c:pt idx="8">
                  <c:v>45.819265143992048</c:v>
                </c:pt>
                <c:pt idx="9">
                  <c:v>33.207547169811313</c:v>
                </c:pt>
                <c:pt idx="10">
                  <c:v>19.771598808341601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34312"/>
        <c:axId val="794234704"/>
      </c:scatterChart>
      <c:valAx>
        <c:axId val="79423431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34704"/>
        <c:crosses val="autoZero"/>
        <c:crossBetween val="midCat"/>
      </c:valAx>
      <c:valAx>
        <c:axId val="7942347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3431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HFSC-2013-117 -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Sieve_Weights!$R$115:$AC$115</c:f>
              <c:numCache>
                <c:formatCode>0.00</c:formatCode>
                <c:ptCount val="12"/>
                <c:pt idx="0">
                  <c:v>13.366038385403217</c:v>
                </c:pt>
                <c:pt idx="1">
                  <c:v>3.9848523969360534</c:v>
                </c:pt>
                <c:pt idx="2">
                  <c:v>3.2446854290386433</c:v>
                </c:pt>
                <c:pt idx="3">
                  <c:v>1.4975471210947586</c:v>
                </c:pt>
                <c:pt idx="4">
                  <c:v>1.2995954901454514</c:v>
                </c:pt>
                <c:pt idx="5">
                  <c:v>3.012307427489457</c:v>
                </c:pt>
                <c:pt idx="6">
                  <c:v>2.0655822359927702</c:v>
                </c:pt>
                <c:pt idx="7">
                  <c:v>1.7901712711937345</c:v>
                </c:pt>
                <c:pt idx="8">
                  <c:v>11.575867114209485</c:v>
                </c:pt>
                <c:pt idx="9">
                  <c:v>15.113176693347102</c:v>
                </c:pt>
                <c:pt idx="10">
                  <c:v>13.736121869351924</c:v>
                </c:pt>
                <c:pt idx="11">
                  <c:v>29.314054565797402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35488"/>
        <c:axId val="794235880"/>
      </c:barChart>
      <c:catAx>
        <c:axId val="79423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35880"/>
        <c:crosses val="autoZero"/>
        <c:auto val="1"/>
        <c:lblAlgn val="ctr"/>
        <c:lblOffset val="100"/>
        <c:noMultiLvlLbl val="0"/>
      </c:catAx>
      <c:valAx>
        <c:axId val="794235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35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HFSC-2013-117 -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Sieve_Weights!$AD$115:$AO$115</c:f>
              <c:numCache>
                <c:formatCode>0.00</c:formatCode>
                <c:ptCount val="12"/>
                <c:pt idx="0">
                  <c:v>86.633961614596785</c:v>
                </c:pt>
                <c:pt idx="1">
                  <c:v>82.649109217660737</c:v>
                </c:pt>
                <c:pt idx="2">
                  <c:v>79.404423788622097</c:v>
                </c:pt>
                <c:pt idx="3">
                  <c:v>77.906876667527342</c:v>
                </c:pt>
                <c:pt idx="4">
                  <c:v>76.607281177381893</c:v>
                </c:pt>
                <c:pt idx="5">
                  <c:v>73.594973749892432</c:v>
                </c:pt>
                <c:pt idx="6">
                  <c:v>71.529391513899668</c:v>
                </c:pt>
                <c:pt idx="7">
                  <c:v>69.73922024270594</c:v>
                </c:pt>
                <c:pt idx="8">
                  <c:v>58.163353128496453</c:v>
                </c:pt>
                <c:pt idx="9">
                  <c:v>43.050176435149353</c:v>
                </c:pt>
                <c:pt idx="10">
                  <c:v>29.314054565797427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36664"/>
        <c:axId val="794237056"/>
      </c:scatterChart>
      <c:valAx>
        <c:axId val="79423666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37056"/>
        <c:crosses val="autoZero"/>
        <c:crossBetween val="midCat"/>
      </c:valAx>
      <c:valAx>
        <c:axId val="79423705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3666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HFSC-2013-116 - Fall River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Sieve_Weights!$R$114:$AC$114</c:f>
              <c:numCache>
                <c:formatCode>0.00</c:formatCode>
                <c:ptCount val="12"/>
                <c:pt idx="0">
                  <c:v>25.466758865948837</c:v>
                </c:pt>
                <c:pt idx="1">
                  <c:v>3.7637064111429419</c:v>
                </c:pt>
                <c:pt idx="2">
                  <c:v>2.7067074977773395</c:v>
                </c:pt>
                <c:pt idx="3">
                  <c:v>1.4718956830978962</c:v>
                </c:pt>
                <c:pt idx="4">
                  <c:v>1.491652672132767</c:v>
                </c:pt>
                <c:pt idx="5">
                  <c:v>4.8799762916131595</c:v>
                </c:pt>
                <c:pt idx="6">
                  <c:v>7.4878988442161427</c:v>
                </c:pt>
                <c:pt idx="7">
                  <c:v>5.8579472488392774</c:v>
                </c:pt>
                <c:pt idx="8">
                  <c:v>9.8291020448483657</c:v>
                </c:pt>
                <c:pt idx="9">
                  <c:v>12.120912772893412</c:v>
                </c:pt>
                <c:pt idx="10">
                  <c:v>10.619381606243209</c:v>
                </c:pt>
                <c:pt idx="11">
                  <c:v>14.304060061246668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37840"/>
        <c:axId val="794238232"/>
      </c:barChart>
      <c:catAx>
        <c:axId val="79423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38232"/>
        <c:crosses val="autoZero"/>
        <c:auto val="1"/>
        <c:lblAlgn val="ctr"/>
        <c:lblOffset val="100"/>
        <c:noMultiLvlLbl val="0"/>
      </c:catAx>
      <c:valAx>
        <c:axId val="794238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378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HFSC-2013-116 - Fall River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Sieve_Weights!$AD$114:$AO$114</c:f>
              <c:numCache>
                <c:formatCode>0.00</c:formatCode>
                <c:ptCount val="12"/>
                <c:pt idx="0">
                  <c:v>74.533241134051167</c:v>
                </c:pt>
                <c:pt idx="1">
                  <c:v>70.769534722908219</c:v>
                </c:pt>
                <c:pt idx="2">
                  <c:v>68.062827225130874</c:v>
                </c:pt>
                <c:pt idx="3">
                  <c:v>66.590931542032976</c:v>
                </c:pt>
                <c:pt idx="4">
                  <c:v>65.099278869900203</c:v>
                </c:pt>
                <c:pt idx="5">
                  <c:v>60.219302578287042</c:v>
                </c:pt>
                <c:pt idx="6">
                  <c:v>52.731403734070902</c:v>
                </c:pt>
                <c:pt idx="7">
                  <c:v>46.873456485231628</c:v>
                </c:pt>
                <c:pt idx="8">
                  <c:v>37.044354440383259</c:v>
                </c:pt>
                <c:pt idx="9">
                  <c:v>24.923441667489847</c:v>
                </c:pt>
                <c:pt idx="10">
                  <c:v>14.304060061246638</c:v>
                </c:pt>
                <c:pt idx="11">
                  <c:v>-3.0198066269804258E-14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39016"/>
        <c:axId val="794239408"/>
      </c:scatterChart>
      <c:valAx>
        <c:axId val="79423901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39408"/>
        <c:crosses val="autoZero"/>
        <c:crossBetween val="midCat"/>
      </c:valAx>
      <c:valAx>
        <c:axId val="79423940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3901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HFSC-2013-115 - Fall River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Sieve_Weights!$R$113:$AC$113</c:f>
              <c:numCache>
                <c:formatCode>0.00</c:formatCode>
                <c:ptCount val="12"/>
                <c:pt idx="0">
                  <c:v>24.004029673046986</c:v>
                </c:pt>
                <c:pt idx="1">
                  <c:v>3.9747229599780205</c:v>
                </c:pt>
                <c:pt idx="2">
                  <c:v>3.0680465244069977</c:v>
                </c:pt>
                <c:pt idx="3">
                  <c:v>1.4378606099459659</c:v>
                </c:pt>
                <c:pt idx="4">
                  <c:v>1.2272186097627991</c:v>
                </c:pt>
                <c:pt idx="5">
                  <c:v>2.7291876545471201</c:v>
                </c:pt>
                <c:pt idx="6">
                  <c:v>1.749244436303691</c:v>
                </c:pt>
                <c:pt idx="7">
                  <c:v>1.7950361754739446</c:v>
                </c:pt>
                <c:pt idx="8">
                  <c:v>20.349848887260741</c:v>
                </c:pt>
                <c:pt idx="9">
                  <c:v>19.782031321549599</c:v>
                </c:pt>
                <c:pt idx="10">
                  <c:v>9.0301309643740275</c:v>
                </c:pt>
                <c:pt idx="11">
                  <c:v>10.852642183350126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40192"/>
        <c:axId val="794240584"/>
      </c:barChart>
      <c:catAx>
        <c:axId val="794240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40584"/>
        <c:crosses val="autoZero"/>
        <c:auto val="1"/>
        <c:lblAlgn val="ctr"/>
        <c:lblOffset val="100"/>
        <c:noMultiLvlLbl val="0"/>
      </c:catAx>
      <c:valAx>
        <c:axId val="794240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40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HFSC-2013-115 - Fall River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Sieve_Weights!$AD$113:$AO$113</c:f>
              <c:numCache>
                <c:formatCode>0.00</c:formatCode>
                <c:ptCount val="12"/>
                <c:pt idx="0">
                  <c:v>75.995970326953014</c:v>
                </c:pt>
                <c:pt idx="1">
                  <c:v>72.02124736697499</c:v>
                </c:pt>
                <c:pt idx="2">
                  <c:v>68.953200842567995</c:v>
                </c:pt>
                <c:pt idx="3">
                  <c:v>67.515340232622023</c:v>
                </c:pt>
                <c:pt idx="4">
                  <c:v>66.288121622859222</c:v>
                </c:pt>
                <c:pt idx="5">
                  <c:v>63.558933968312104</c:v>
                </c:pt>
                <c:pt idx="6">
                  <c:v>61.809689532008413</c:v>
                </c:pt>
                <c:pt idx="7">
                  <c:v>60.014653356534467</c:v>
                </c:pt>
                <c:pt idx="8">
                  <c:v>39.664804469273726</c:v>
                </c:pt>
                <c:pt idx="9">
                  <c:v>19.882773147724127</c:v>
                </c:pt>
                <c:pt idx="10">
                  <c:v>10.852642183350099</c:v>
                </c:pt>
                <c:pt idx="11">
                  <c:v>-2.6645352591003757E-14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41368"/>
        <c:axId val="794241760"/>
      </c:scatterChart>
      <c:valAx>
        <c:axId val="79424136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41760"/>
        <c:crosses val="autoZero"/>
        <c:crossBetween val="midCat"/>
      </c:valAx>
      <c:valAx>
        <c:axId val="79424176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4136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HFSC-2013-114 - Fall River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Sieve_Weights!$R$112:$AC$112</c:f>
              <c:numCache>
                <c:formatCode>0.00</c:formatCode>
                <c:ptCount val="12"/>
                <c:pt idx="0">
                  <c:v>4.0168708576019278E-2</c:v>
                </c:pt>
                <c:pt idx="1">
                  <c:v>0.27113878288813015</c:v>
                </c:pt>
                <c:pt idx="2">
                  <c:v>0.76320546294436642</c:v>
                </c:pt>
                <c:pt idx="3">
                  <c:v>0.51215103434424591</c:v>
                </c:pt>
                <c:pt idx="4">
                  <c:v>0.46194014862422178</c:v>
                </c:pt>
                <c:pt idx="5">
                  <c:v>1.004217714400482</c:v>
                </c:pt>
                <c:pt idx="6">
                  <c:v>0.59248845149628437</c:v>
                </c:pt>
                <c:pt idx="7">
                  <c:v>0.64269933721630845</c:v>
                </c:pt>
                <c:pt idx="8">
                  <c:v>6.748343040771239</c:v>
                </c:pt>
                <c:pt idx="9">
                  <c:v>15.033139184575218</c:v>
                </c:pt>
                <c:pt idx="10">
                  <c:v>27.154046997389031</c:v>
                </c:pt>
                <c:pt idx="11">
                  <c:v>46.776461136774451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42544"/>
        <c:axId val="794242936"/>
      </c:barChart>
      <c:catAx>
        <c:axId val="79424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42936"/>
        <c:crosses val="autoZero"/>
        <c:auto val="1"/>
        <c:lblAlgn val="ctr"/>
        <c:lblOffset val="100"/>
        <c:noMultiLvlLbl val="0"/>
      </c:catAx>
      <c:valAx>
        <c:axId val="794242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425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HFSC-2013-114 - Fall River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Sieve_Weights!$AD$112:$AO$112</c:f>
              <c:numCache>
                <c:formatCode>0.00</c:formatCode>
                <c:ptCount val="12"/>
                <c:pt idx="0">
                  <c:v>99.959831291423981</c:v>
                </c:pt>
                <c:pt idx="1">
                  <c:v>99.688692508535851</c:v>
                </c:pt>
                <c:pt idx="2">
                  <c:v>98.925487045591481</c:v>
                </c:pt>
                <c:pt idx="3">
                  <c:v>98.413336011247239</c:v>
                </c:pt>
                <c:pt idx="4">
                  <c:v>97.951395862623016</c:v>
                </c:pt>
                <c:pt idx="5">
                  <c:v>96.947178148222534</c:v>
                </c:pt>
                <c:pt idx="6">
                  <c:v>96.354689696726254</c:v>
                </c:pt>
                <c:pt idx="7">
                  <c:v>95.71199035950994</c:v>
                </c:pt>
                <c:pt idx="8">
                  <c:v>88.963647318738708</c:v>
                </c:pt>
                <c:pt idx="9">
                  <c:v>73.930508134163489</c:v>
                </c:pt>
                <c:pt idx="10">
                  <c:v>46.776461136774458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43720"/>
        <c:axId val="794244112"/>
      </c:scatterChart>
      <c:valAx>
        <c:axId val="79424372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44112"/>
        <c:crosses val="autoZero"/>
        <c:crossBetween val="midCat"/>
      </c:valAx>
      <c:valAx>
        <c:axId val="79424411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4372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HFSC-2013-113 -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Sieve_Weights!$R$111:$AC$111</c:f>
              <c:numCache>
                <c:formatCode>0.00</c:formatCode>
                <c:ptCount val="12"/>
                <c:pt idx="0">
                  <c:v>0</c:v>
                </c:pt>
                <c:pt idx="1">
                  <c:v>5.4200542005420058E-2</c:v>
                </c:pt>
                <c:pt idx="2">
                  <c:v>0.24390243902439029</c:v>
                </c:pt>
                <c:pt idx="3">
                  <c:v>0.20776874435411022</c:v>
                </c:pt>
                <c:pt idx="4">
                  <c:v>0.20776874435411022</c:v>
                </c:pt>
                <c:pt idx="5">
                  <c:v>0.60523938572719072</c:v>
                </c:pt>
                <c:pt idx="6">
                  <c:v>0.84914182475158084</c:v>
                </c:pt>
                <c:pt idx="7">
                  <c:v>1.9512195121951224</c:v>
                </c:pt>
                <c:pt idx="8">
                  <c:v>27.136404697380311</c:v>
                </c:pt>
                <c:pt idx="9">
                  <c:v>28.934056007226744</c:v>
                </c:pt>
                <c:pt idx="10">
                  <c:v>19.069557362240293</c:v>
                </c:pt>
                <c:pt idx="11">
                  <c:v>20.740740740740744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44896"/>
        <c:axId val="794245288"/>
      </c:barChart>
      <c:catAx>
        <c:axId val="794244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45288"/>
        <c:crosses val="autoZero"/>
        <c:auto val="1"/>
        <c:lblAlgn val="ctr"/>
        <c:lblOffset val="100"/>
        <c:noMultiLvlLbl val="0"/>
      </c:catAx>
      <c:valAx>
        <c:axId val="794245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44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HFSC-2013-255 -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Sieve_Weights!$R$259:$AC$259</c:f>
              <c:numCache>
                <c:formatCode>0.00</c:formatCode>
                <c:ptCount val="12"/>
                <c:pt idx="0">
                  <c:v>1.0020040080160319E-2</c:v>
                </c:pt>
                <c:pt idx="1">
                  <c:v>0.38076152304609212</c:v>
                </c:pt>
                <c:pt idx="2">
                  <c:v>1.8036072144288575</c:v>
                </c:pt>
                <c:pt idx="3">
                  <c:v>1.633266533066132</c:v>
                </c:pt>
                <c:pt idx="4">
                  <c:v>1.9038076152304608</c:v>
                </c:pt>
                <c:pt idx="5">
                  <c:v>5</c:v>
                </c:pt>
                <c:pt idx="6">
                  <c:v>3.266533066132264</c:v>
                </c:pt>
                <c:pt idx="7">
                  <c:v>2.7755511022044086</c:v>
                </c:pt>
                <c:pt idx="8">
                  <c:v>13.22645290581162</c:v>
                </c:pt>
                <c:pt idx="9">
                  <c:v>12.174348697394787</c:v>
                </c:pt>
                <c:pt idx="10">
                  <c:v>12.084168336673345</c:v>
                </c:pt>
                <c:pt idx="11">
                  <c:v>45.741482965931858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29080"/>
        <c:axId val="414636528"/>
      </c:barChart>
      <c:catAx>
        <c:axId val="414629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36528"/>
        <c:crosses val="autoZero"/>
        <c:auto val="1"/>
        <c:lblAlgn val="ctr"/>
        <c:lblOffset val="100"/>
        <c:noMultiLvlLbl val="0"/>
      </c:catAx>
      <c:valAx>
        <c:axId val="414636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290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HFSC-2013-242 -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Sieve_Weights!$AD$246:$AO$246</c:f>
              <c:numCache>
                <c:formatCode>0.00</c:formatCode>
                <c:ptCount val="12"/>
                <c:pt idx="0">
                  <c:v>99.177202488460765</c:v>
                </c:pt>
                <c:pt idx="1">
                  <c:v>97.320891029500302</c:v>
                </c:pt>
                <c:pt idx="2">
                  <c:v>94.481236203090504</c:v>
                </c:pt>
                <c:pt idx="3">
                  <c:v>92.614890628135655</c:v>
                </c:pt>
                <c:pt idx="4">
                  <c:v>90.658238009231383</c:v>
                </c:pt>
                <c:pt idx="5">
                  <c:v>85.540838852097124</c:v>
                </c:pt>
                <c:pt idx="6">
                  <c:v>81.537226570339143</c:v>
                </c:pt>
                <c:pt idx="7">
                  <c:v>77.483443708609258</c:v>
                </c:pt>
                <c:pt idx="8">
                  <c:v>51.163957455348168</c:v>
                </c:pt>
                <c:pt idx="9">
                  <c:v>37.086092715231771</c:v>
                </c:pt>
                <c:pt idx="10">
                  <c:v>29.279550471603436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713360"/>
        <c:axId val="414715320"/>
      </c:scatterChart>
      <c:valAx>
        <c:axId val="41471336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15320"/>
        <c:crosses val="autoZero"/>
        <c:crossBetween val="midCat"/>
      </c:valAx>
      <c:valAx>
        <c:axId val="41471532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1336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HFSC-2013-113 -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Sieve_Weights!$AD$111:$AO$111</c:f>
              <c:numCache>
                <c:formatCode>0.00</c:formatCode>
                <c:ptCount val="12"/>
                <c:pt idx="0">
                  <c:v>100</c:v>
                </c:pt>
                <c:pt idx="1">
                  <c:v>99.945799457994582</c:v>
                </c:pt>
                <c:pt idx="2">
                  <c:v>99.701897018970186</c:v>
                </c:pt>
                <c:pt idx="3">
                  <c:v>99.494128274616074</c:v>
                </c:pt>
                <c:pt idx="4">
                  <c:v>99.286359530261961</c:v>
                </c:pt>
                <c:pt idx="5">
                  <c:v>98.681120144534773</c:v>
                </c:pt>
                <c:pt idx="6">
                  <c:v>97.83197831978319</c:v>
                </c:pt>
                <c:pt idx="7">
                  <c:v>95.880758807588066</c:v>
                </c:pt>
                <c:pt idx="8">
                  <c:v>68.744354110207752</c:v>
                </c:pt>
                <c:pt idx="9">
                  <c:v>39.810298102981008</c:v>
                </c:pt>
                <c:pt idx="10">
                  <c:v>20.740740740740716</c:v>
                </c:pt>
                <c:pt idx="11">
                  <c:v>-2.8421709430404007E-14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46072"/>
        <c:axId val="794246464"/>
      </c:scatterChart>
      <c:valAx>
        <c:axId val="79424607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46464"/>
        <c:crosses val="autoZero"/>
        <c:crossBetween val="midCat"/>
      </c:valAx>
      <c:valAx>
        <c:axId val="79424646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4607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HFSC-2013-112 -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Sieve_Weights!$R$110:$AC$110</c:f>
              <c:numCache>
                <c:formatCode>0.00</c:formatCode>
                <c:ptCount val="12"/>
                <c:pt idx="0">
                  <c:v>9.914733293674401E-3</c:v>
                </c:pt>
                <c:pt idx="1">
                  <c:v>0.15863573269879042</c:v>
                </c:pt>
                <c:pt idx="2">
                  <c:v>0.58496926432678953</c:v>
                </c:pt>
                <c:pt idx="3">
                  <c:v>0.40650406504065034</c:v>
                </c:pt>
                <c:pt idx="4">
                  <c:v>0.35693039857227837</c:v>
                </c:pt>
                <c:pt idx="5">
                  <c:v>0.7336902637319056</c:v>
                </c:pt>
                <c:pt idx="6">
                  <c:v>0.40650406504065034</c:v>
                </c:pt>
                <c:pt idx="7">
                  <c:v>0.3668451318659528</c:v>
                </c:pt>
                <c:pt idx="8">
                  <c:v>3.0933967876264132</c:v>
                </c:pt>
                <c:pt idx="9">
                  <c:v>7.0394606385088236</c:v>
                </c:pt>
                <c:pt idx="10">
                  <c:v>17.796946262145546</c:v>
                </c:pt>
                <c:pt idx="11">
                  <c:v>69.046202657148527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47248"/>
        <c:axId val="794247640"/>
      </c:barChart>
      <c:catAx>
        <c:axId val="79424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47640"/>
        <c:crosses val="autoZero"/>
        <c:auto val="1"/>
        <c:lblAlgn val="ctr"/>
        <c:lblOffset val="100"/>
        <c:noMultiLvlLbl val="0"/>
      </c:catAx>
      <c:valAx>
        <c:axId val="794247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47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HFSC-2013-112 -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Sieve_Weights!$AD$110:$AO$110</c:f>
              <c:numCache>
                <c:formatCode>0.00</c:formatCode>
                <c:ptCount val="12"/>
                <c:pt idx="0">
                  <c:v>99.99008526670633</c:v>
                </c:pt>
                <c:pt idx="1">
                  <c:v>99.831449534007547</c:v>
                </c:pt>
                <c:pt idx="2">
                  <c:v>99.24648026968076</c:v>
                </c:pt>
                <c:pt idx="3">
                  <c:v>98.839976204640109</c:v>
                </c:pt>
                <c:pt idx="4">
                  <c:v>98.483045806067835</c:v>
                </c:pt>
                <c:pt idx="5">
                  <c:v>97.749355542335934</c:v>
                </c:pt>
                <c:pt idx="6">
                  <c:v>97.342851477295284</c:v>
                </c:pt>
                <c:pt idx="7">
                  <c:v>96.976006345429326</c:v>
                </c:pt>
                <c:pt idx="8">
                  <c:v>93.882609557802908</c:v>
                </c:pt>
                <c:pt idx="9">
                  <c:v>86.84314891929408</c:v>
                </c:pt>
                <c:pt idx="10">
                  <c:v>69.046202657148541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48424"/>
        <c:axId val="794248816"/>
      </c:scatterChart>
      <c:valAx>
        <c:axId val="79424842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48816"/>
        <c:crosses val="autoZero"/>
        <c:crossBetween val="midCat"/>
      </c:valAx>
      <c:valAx>
        <c:axId val="79424881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4842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HFSC-2013-111 -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Sieve_Weights!$R$109:$AC$109</c:f>
              <c:numCache>
                <c:formatCode>0.00</c:formatCode>
                <c:ptCount val="12"/>
                <c:pt idx="0">
                  <c:v>0.12329286798179061</c:v>
                </c:pt>
                <c:pt idx="1">
                  <c:v>0.84408194233687417</c:v>
                </c:pt>
                <c:pt idx="2">
                  <c:v>2.4279210925644916</c:v>
                </c:pt>
                <c:pt idx="3">
                  <c:v>1.877845220030349</c:v>
                </c:pt>
                <c:pt idx="4">
                  <c:v>1.9821699544764795</c:v>
                </c:pt>
                <c:pt idx="5">
                  <c:v>5.2257207890743551</c:v>
                </c:pt>
                <c:pt idx="6">
                  <c:v>3.8315629742033384</c:v>
                </c:pt>
                <c:pt idx="7">
                  <c:v>3.6513657056145679</c:v>
                </c:pt>
                <c:pt idx="8">
                  <c:v>13.960546282245827</c:v>
                </c:pt>
                <c:pt idx="9">
                  <c:v>15.155538694992412</c:v>
                </c:pt>
                <c:pt idx="10">
                  <c:v>19.840667678300459</c:v>
                </c:pt>
                <c:pt idx="11">
                  <c:v>31.079286798179062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49600"/>
        <c:axId val="794249992"/>
      </c:barChart>
      <c:catAx>
        <c:axId val="794249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49992"/>
        <c:crosses val="autoZero"/>
        <c:auto val="1"/>
        <c:lblAlgn val="ctr"/>
        <c:lblOffset val="100"/>
        <c:noMultiLvlLbl val="0"/>
      </c:catAx>
      <c:valAx>
        <c:axId val="794249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496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HFSC-2013-111 -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Sieve_Weights!$AD$109:$AO$109</c:f>
              <c:numCache>
                <c:formatCode>0.00</c:formatCode>
                <c:ptCount val="12"/>
                <c:pt idx="0">
                  <c:v>99.876707132018211</c:v>
                </c:pt>
                <c:pt idx="1">
                  <c:v>99.03262518968134</c:v>
                </c:pt>
                <c:pt idx="2">
                  <c:v>96.604704097116851</c:v>
                </c:pt>
                <c:pt idx="3">
                  <c:v>94.726858877086499</c:v>
                </c:pt>
                <c:pt idx="4">
                  <c:v>92.744688922610024</c:v>
                </c:pt>
                <c:pt idx="5">
                  <c:v>87.518968133535665</c:v>
                </c:pt>
                <c:pt idx="6">
                  <c:v>83.687405159332329</c:v>
                </c:pt>
                <c:pt idx="7">
                  <c:v>80.036039453717763</c:v>
                </c:pt>
                <c:pt idx="8">
                  <c:v>66.075493171471933</c:v>
                </c:pt>
                <c:pt idx="9">
                  <c:v>50.919954476479518</c:v>
                </c:pt>
                <c:pt idx="10">
                  <c:v>31.079286798179059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50776"/>
        <c:axId val="794251168"/>
      </c:scatterChart>
      <c:valAx>
        <c:axId val="79425077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51168"/>
        <c:crosses val="autoZero"/>
        <c:crossBetween val="midCat"/>
      </c:valAx>
      <c:valAx>
        <c:axId val="79425116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5077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HFSC-2013-110 -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Sieve_Weights!$R$108:$AC$108</c:f>
              <c:numCache>
                <c:formatCode>0.00</c:formatCode>
                <c:ptCount val="12"/>
                <c:pt idx="0">
                  <c:v>24.796084828711258</c:v>
                </c:pt>
                <c:pt idx="1">
                  <c:v>7.1778140293637858</c:v>
                </c:pt>
                <c:pt idx="2">
                  <c:v>5.709624796084829</c:v>
                </c:pt>
                <c:pt idx="3">
                  <c:v>2.9363784665579118</c:v>
                </c:pt>
                <c:pt idx="4">
                  <c:v>2.2838499184339311</c:v>
                </c:pt>
                <c:pt idx="5">
                  <c:v>4.8939641109298533</c:v>
                </c:pt>
                <c:pt idx="6">
                  <c:v>3.5889070146818929</c:v>
                </c:pt>
                <c:pt idx="7">
                  <c:v>2.7732463295269167</c:v>
                </c:pt>
                <c:pt idx="8">
                  <c:v>10.277324632952691</c:v>
                </c:pt>
                <c:pt idx="9">
                  <c:v>7.9934747145187615</c:v>
                </c:pt>
                <c:pt idx="10">
                  <c:v>7.504078303425775</c:v>
                </c:pt>
                <c:pt idx="11">
                  <c:v>20.065252854812403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51952"/>
        <c:axId val="794252344"/>
      </c:barChart>
      <c:catAx>
        <c:axId val="794251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52344"/>
        <c:crosses val="autoZero"/>
        <c:auto val="1"/>
        <c:lblAlgn val="ctr"/>
        <c:lblOffset val="100"/>
        <c:noMultiLvlLbl val="0"/>
      </c:catAx>
      <c:valAx>
        <c:axId val="794252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51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HFSC-2013-110 -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Sieve_Weights!$AD$108:$AO$108</c:f>
              <c:numCache>
                <c:formatCode>0.00</c:formatCode>
                <c:ptCount val="12"/>
                <c:pt idx="0">
                  <c:v>75.203915171288742</c:v>
                </c:pt>
                <c:pt idx="1">
                  <c:v>68.026101141924954</c:v>
                </c:pt>
                <c:pt idx="2">
                  <c:v>62.316476345840123</c:v>
                </c:pt>
                <c:pt idx="3">
                  <c:v>59.380097879282211</c:v>
                </c:pt>
                <c:pt idx="4">
                  <c:v>57.096247960848281</c:v>
                </c:pt>
                <c:pt idx="5">
                  <c:v>52.20228384991843</c:v>
                </c:pt>
                <c:pt idx="6">
                  <c:v>48.613376835236537</c:v>
                </c:pt>
                <c:pt idx="7">
                  <c:v>45.840130505709617</c:v>
                </c:pt>
                <c:pt idx="8">
                  <c:v>35.562805872756925</c:v>
                </c:pt>
                <c:pt idx="9">
                  <c:v>27.569331158238164</c:v>
                </c:pt>
                <c:pt idx="10">
                  <c:v>20.065252854812389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53128"/>
        <c:axId val="794253520"/>
      </c:scatterChart>
      <c:valAx>
        <c:axId val="79425312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53520"/>
        <c:crosses val="autoZero"/>
        <c:crossBetween val="midCat"/>
      </c:valAx>
      <c:valAx>
        <c:axId val="79425352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5312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HFSC-2013-109 -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Sieve_Weights!$R$107:$AC$107</c:f>
              <c:numCache>
                <c:formatCode>0.00</c:formatCode>
                <c:ptCount val="12"/>
                <c:pt idx="0">
                  <c:v>49.803881090008261</c:v>
                </c:pt>
                <c:pt idx="1">
                  <c:v>5.9042113955408748</c:v>
                </c:pt>
                <c:pt idx="2">
                  <c:v>4.3249380677126341</c:v>
                </c:pt>
                <c:pt idx="3">
                  <c:v>2.2811725846407929</c:v>
                </c:pt>
                <c:pt idx="4">
                  <c:v>1.9921552436003305</c:v>
                </c:pt>
                <c:pt idx="5">
                  <c:v>4.1288191577208924</c:v>
                </c:pt>
                <c:pt idx="6">
                  <c:v>2.1263418662262596</c:v>
                </c:pt>
                <c:pt idx="7">
                  <c:v>1.8786127167630058</c:v>
                </c:pt>
                <c:pt idx="8">
                  <c:v>6.544178364987614</c:v>
                </c:pt>
                <c:pt idx="9">
                  <c:v>6.1003303055326183</c:v>
                </c:pt>
                <c:pt idx="10">
                  <c:v>4.5210569777043768</c:v>
                </c:pt>
                <c:pt idx="11">
                  <c:v>10.394302229562346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54304"/>
        <c:axId val="794254696"/>
      </c:barChart>
      <c:catAx>
        <c:axId val="79425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54696"/>
        <c:crosses val="autoZero"/>
        <c:auto val="1"/>
        <c:lblAlgn val="ctr"/>
        <c:lblOffset val="100"/>
        <c:noMultiLvlLbl val="0"/>
      </c:catAx>
      <c:valAx>
        <c:axId val="794254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54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HFSC-2013-109 -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Sieve_Weights!$AD$107:$AO$107</c:f>
              <c:numCache>
                <c:formatCode>0.00</c:formatCode>
                <c:ptCount val="12"/>
                <c:pt idx="0">
                  <c:v>50.196118909991739</c:v>
                </c:pt>
                <c:pt idx="1">
                  <c:v>44.291907514450862</c:v>
                </c:pt>
                <c:pt idx="2">
                  <c:v>39.966969446738226</c:v>
                </c:pt>
                <c:pt idx="3">
                  <c:v>37.685796862097433</c:v>
                </c:pt>
                <c:pt idx="4">
                  <c:v>35.693641618497104</c:v>
                </c:pt>
                <c:pt idx="5">
                  <c:v>31.564822460776213</c:v>
                </c:pt>
                <c:pt idx="6">
                  <c:v>29.438480594549954</c:v>
                </c:pt>
                <c:pt idx="7">
                  <c:v>27.559867877786949</c:v>
                </c:pt>
                <c:pt idx="8">
                  <c:v>21.015689512799334</c:v>
                </c:pt>
                <c:pt idx="9">
                  <c:v>14.915359207266714</c:v>
                </c:pt>
                <c:pt idx="10">
                  <c:v>10.394302229562339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55480"/>
        <c:axId val="794255872"/>
      </c:scatterChart>
      <c:valAx>
        <c:axId val="79425548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55872"/>
        <c:crosses val="autoZero"/>
        <c:crossBetween val="midCat"/>
      </c:valAx>
      <c:valAx>
        <c:axId val="79425587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5548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HFSC-2013-108 -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Sieve_Weights!$R$106:$AC$106</c:f>
              <c:numCache>
                <c:formatCode>0.00</c:formatCode>
                <c:ptCount val="12"/>
                <c:pt idx="0">
                  <c:v>66.732477788746294</c:v>
                </c:pt>
                <c:pt idx="1">
                  <c:v>6.0217176702862778</c:v>
                </c:pt>
                <c:pt idx="2">
                  <c:v>5.4294175715695951</c:v>
                </c:pt>
                <c:pt idx="3">
                  <c:v>2.8627838104639687</c:v>
                </c:pt>
                <c:pt idx="4">
                  <c:v>2.4679170779861797</c:v>
                </c:pt>
                <c:pt idx="5">
                  <c:v>5.034550839091807</c:v>
                </c:pt>
                <c:pt idx="6">
                  <c:v>2.2704837117472851</c:v>
                </c:pt>
                <c:pt idx="7">
                  <c:v>1.3820335636722607</c:v>
                </c:pt>
                <c:pt idx="8">
                  <c:v>2.7640671273445214</c:v>
                </c:pt>
                <c:pt idx="9">
                  <c:v>0.88845014807502465</c:v>
                </c:pt>
                <c:pt idx="10">
                  <c:v>0.69101678183613036</c:v>
                </c:pt>
                <c:pt idx="11">
                  <c:v>3.4550839091806513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56656"/>
        <c:axId val="794257048"/>
      </c:barChart>
      <c:catAx>
        <c:axId val="79425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57048"/>
        <c:crosses val="autoZero"/>
        <c:auto val="1"/>
        <c:lblAlgn val="ctr"/>
        <c:lblOffset val="100"/>
        <c:noMultiLvlLbl val="0"/>
      </c:catAx>
      <c:valAx>
        <c:axId val="794257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566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HFSC-2013-241 -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Sieve_Weights!$R$245:$AC$245</c:f>
              <c:numCache>
                <c:formatCode>0.00</c:formatCode>
                <c:ptCount val="12"/>
                <c:pt idx="0">
                  <c:v>55.646067415730336</c:v>
                </c:pt>
                <c:pt idx="1">
                  <c:v>7.3220973782771539</c:v>
                </c:pt>
                <c:pt idx="2">
                  <c:v>5.6179775280898872</c:v>
                </c:pt>
                <c:pt idx="3">
                  <c:v>2.4625468164794007</c:v>
                </c:pt>
                <c:pt idx="4">
                  <c:v>1.966292134831461</c:v>
                </c:pt>
                <c:pt idx="5">
                  <c:v>3.5674157303370784</c:v>
                </c:pt>
                <c:pt idx="6">
                  <c:v>1.6198501872659175</c:v>
                </c:pt>
                <c:pt idx="7">
                  <c:v>1.0767790262172285</c:v>
                </c:pt>
                <c:pt idx="8">
                  <c:v>2.6029962546816479</c:v>
                </c:pt>
                <c:pt idx="9">
                  <c:v>1.3202247191011236</c:v>
                </c:pt>
                <c:pt idx="10">
                  <c:v>1.1985018726591761</c:v>
                </c:pt>
                <c:pt idx="11">
                  <c:v>15.599250936329589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708656"/>
        <c:axId val="414708264"/>
      </c:barChart>
      <c:catAx>
        <c:axId val="41470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08264"/>
        <c:crosses val="autoZero"/>
        <c:auto val="1"/>
        <c:lblAlgn val="ctr"/>
        <c:lblOffset val="100"/>
        <c:noMultiLvlLbl val="0"/>
      </c:catAx>
      <c:valAx>
        <c:axId val="414708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086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HFSC-2013-108 -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Sieve_Weights!$AD$106:$AO$106</c:f>
              <c:numCache>
                <c:formatCode>0.00</c:formatCode>
                <c:ptCount val="12"/>
                <c:pt idx="0">
                  <c:v>33.267522211253706</c:v>
                </c:pt>
                <c:pt idx="1">
                  <c:v>27.245804540967427</c:v>
                </c:pt>
                <c:pt idx="2">
                  <c:v>21.816386969397833</c:v>
                </c:pt>
                <c:pt idx="3">
                  <c:v>18.953603158933863</c:v>
                </c:pt>
                <c:pt idx="4">
                  <c:v>16.485686080947684</c:v>
                </c:pt>
                <c:pt idx="5">
                  <c:v>11.451135241855877</c:v>
                </c:pt>
                <c:pt idx="6">
                  <c:v>9.1806515301085909</c:v>
                </c:pt>
                <c:pt idx="7">
                  <c:v>7.7986179664363302</c:v>
                </c:pt>
                <c:pt idx="8">
                  <c:v>5.0345508390918088</c:v>
                </c:pt>
                <c:pt idx="9">
                  <c:v>4.1461006910167839</c:v>
                </c:pt>
                <c:pt idx="10">
                  <c:v>3.4550839091806536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57832"/>
        <c:axId val="794258224"/>
      </c:scatterChart>
      <c:valAx>
        <c:axId val="79425783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58224"/>
        <c:crosses val="autoZero"/>
        <c:crossBetween val="midCat"/>
      </c:valAx>
      <c:valAx>
        <c:axId val="79425822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5783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HFSC-2013-107 -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Sieve_Weights!$R$105:$AC$105</c:f>
              <c:numCache>
                <c:formatCode>0.00</c:formatCode>
                <c:ptCount val="12"/>
                <c:pt idx="0">
                  <c:v>63.418954827280771</c:v>
                </c:pt>
                <c:pt idx="1">
                  <c:v>6.1116031886625333</c:v>
                </c:pt>
                <c:pt idx="2">
                  <c:v>4.7829937998228527</c:v>
                </c:pt>
                <c:pt idx="3">
                  <c:v>2.3029229406554474</c:v>
                </c:pt>
                <c:pt idx="4">
                  <c:v>1.8600531443755535</c:v>
                </c:pt>
                <c:pt idx="5">
                  <c:v>3.3658104517271923</c:v>
                </c:pt>
                <c:pt idx="6">
                  <c:v>1.5057573073516386</c:v>
                </c:pt>
                <c:pt idx="7">
                  <c:v>1.1514614703277237</c:v>
                </c:pt>
                <c:pt idx="8">
                  <c:v>2.8343666961913199</c:v>
                </c:pt>
                <c:pt idx="9">
                  <c:v>1.5057573073516386</c:v>
                </c:pt>
                <c:pt idx="10">
                  <c:v>1.5057573073516386</c:v>
                </c:pt>
                <c:pt idx="11">
                  <c:v>9.6545615589016816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59008"/>
        <c:axId val="794259400"/>
      </c:barChart>
      <c:catAx>
        <c:axId val="794259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59400"/>
        <c:crosses val="autoZero"/>
        <c:auto val="1"/>
        <c:lblAlgn val="ctr"/>
        <c:lblOffset val="100"/>
        <c:noMultiLvlLbl val="0"/>
      </c:catAx>
      <c:valAx>
        <c:axId val="794259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590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HFSC-2013-107 -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Sieve_Weights!$AD$105:$AO$105</c:f>
              <c:numCache>
                <c:formatCode>0.00</c:formatCode>
                <c:ptCount val="12"/>
                <c:pt idx="0">
                  <c:v>36.581045172719229</c:v>
                </c:pt>
                <c:pt idx="1">
                  <c:v>30.469441984056694</c:v>
                </c:pt>
                <c:pt idx="2">
                  <c:v>25.686448184233839</c:v>
                </c:pt>
                <c:pt idx="3">
                  <c:v>23.38352524357839</c:v>
                </c:pt>
                <c:pt idx="4">
                  <c:v>21.523472099202838</c:v>
                </c:pt>
                <c:pt idx="5">
                  <c:v>18.157661647475646</c:v>
                </c:pt>
                <c:pt idx="6">
                  <c:v>16.651904340124005</c:v>
                </c:pt>
                <c:pt idx="7">
                  <c:v>15.500442869796281</c:v>
                </c:pt>
                <c:pt idx="8">
                  <c:v>12.66607617360496</c:v>
                </c:pt>
                <c:pt idx="9">
                  <c:v>11.160318866253322</c:v>
                </c:pt>
                <c:pt idx="10">
                  <c:v>9.6545615589016833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60184"/>
        <c:axId val="794260576"/>
      </c:scatterChart>
      <c:valAx>
        <c:axId val="79426018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60576"/>
        <c:crosses val="autoZero"/>
        <c:crossBetween val="midCat"/>
      </c:valAx>
      <c:valAx>
        <c:axId val="79426057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6018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HFSC-2013-105 -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Sieve_Weights!$R$104:$AC$104</c:f>
              <c:numCache>
                <c:formatCode>0.00</c:formatCode>
                <c:ptCount val="12"/>
                <c:pt idx="0">
                  <c:v>49.372862029646519</c:v>
                </c:pt>
                <c:pt idx="1">
                  <c:v>6.830102622576967</c:v>
                </c:pt>
                <c:pt idx="2">
                  <c:v>5.4503990877993163</c:v>
                </c:pt>
                <c:pt idx="3">
                  <c:v>2.9076396807297602</c:v>
                </c:pt>
                <c:pt idx="4">
                  <c:v>2.4515393386545039</c:v>
                </c:pt>
                <c:pt idx="5">
                  <c:v>5.0855188141391103</c:v>
                </c:pt>
                <c:pt idx="6">
                  <c:v>3.3523375142531355</c:v>
                </c:pt>
                <c:pt idx="7">
                  <c:v>2.7936145952109466</c:v>
                </c:pt>
                <c:pt idx="8">
                  <c:v>7.924743443557583</c:v>
                </c:pt>
                <c:pt idx="9">
                  <c:v>2.9418472063854049</c:v>
                </c:pt>
                <c:pt idx="10">
                  <c:v>1.9498289623717215</c:v>
                </c:pt>
                <c:pt idx="11">
                  <c:v>8.9395667046750287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61360"/>
        <c:axId val="794261752"/>
      </c:barChart>
      <c:catAx>
        <c:axId val="794261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61752"/>
        <c:crosses val="autoZero"/>
        <c:auto val="1"/>
        <c:lblAlgn val="ctr"/>
        <c:lblOffset val="100"/>
        <c:noMultiLvlLbl val="0"/>
      </c:catAx>
      <c:valAx>
        <c:axId val="794261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613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HFSC-2013-105 -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Sieve_Weights!$AD$104:$AO$104</c:f>
              <c:numCache>
                <c:formatCode>0.00</c:formatCode>
                <c:ptCount val="12"/>
                <c:pt idx="0">
                  <c:v>50.627137970353481</c:v>
                </c:pt>
                <c:pt idx="1">
                  <c:v>43.797035347776514</c:v>
                </c:pt>
                <c:pt idx="2">
                  <c:v>38.346636259977195</c:v>
                </c:pt>
                <c:pt idx="3">
                  <c:v>35.438996579247437</c:v>
                </c:pt>
                <c:pt idx="4">
                  <c:v>32.987457240592931</c:v>
                </c:pt>
                <c:pt idx="5">
                  <c:v>27.901938426453821</c:v>
                </c:pt>
                <c:pt idx="6">
                  <c:v>24.549600912200685</c:v>
                </c:pt>
                <c:pt idx="7">
                  <c:v>21.755986316989738</c:v>
                </c:pt>
                <c:pt idx="8">
                  <c:v>13.831242873432155</c:v>
                </c:pt>
                <c:pt idx="9">
                  <c:v>10.889395667046749</c:v>
                </c:pt>
                <c:pt idx="10">
                  <c:v>8.9395667046750269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62536"/>
        <c:axId val="794262928"/>
      </c:scatterChart>
      <c:valAx>
        <c:axId val="79426253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62928"/>
        <c:crosses val="autoZero"/>
        <c:crossBetween val="midCat"/>
      </c:valAx>
      <c:valAx>
        <c:axId val="79426292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6253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HFSC-2013-104 -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Sieve_Weights!$R$103:$AC$103</c:f>
              <c:numCache>
                <c:formatCode>0.00</c:formatCode>
                <c:ptCount val="12"/>
                <c:pt idx="0">
                  <c:v>36.124999999999993</c:v>
                </c:pt>
                <c:pt idx="1">
                  <c:v>11.000000000000002</c:v>
                </c:pt>
                <c:pt idx="2">
                  <c:v>8.5</c:v>
                </c:pt>
                <c:pt idx="3">
                  <c:v>4.1249999999999991</c:v>
                </c:pt>
                <c:pt idx="4">
                  <c:v>3.125</c:v>
                </c:pt>
                <c:pt idx="5">
                  <c:v>5.75</c:v>
                </c:pt>
                <c:pt idx="6">
                  <c:v>2.7500000000000004</c:v>
                </c:pt>
                <c:pt idx="7">
                  <c:v>1.875</c:v>
                </c:pt>
                <c:pt idx="8">
                  <c:v>5.2500000000000009</c:v>
                </c:pt>
                <c:pt idx="9">
                  <c:v>2.375</c:v>
                </c:pt>
                <c:pt idx="10">
                  <c:v>2.25</c:v>
                </c:pt>
                <c:pt idx="11">
                  <c:v>16.875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63712"/>
        <c:axId val="794264104"/>
      </c:barChart>
      <c:catAx>
        <c:axId val="79426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64104"/>
        <c:crosses val="autoZero"/>
        <c:auto val="1"/>
        <c:lblAlgn val="ctr"/>
        <c:lblOffset val="100"/>
        <c:noMultiLvlLbl val="0"/>
      </c:catAx>
      <c:valAx>
        <c:axId val="794264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63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HFSC-2013-104 -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Sieve_Weights!$AD$103:$AO$103</c:f>
              <c:numCache>
                <c:formatCode>0.00</c:formatCode>
                <c:ptCount val="12"/>
                <c:pt idx="0">
                  <c:v>63.875000000000007</c:v>
                </c:pt>
                <c:pt idx="1">
                  <c:v>52.875000000000007</c:v>
                </c:pt>
                <c:pt idx="2">
                  <c:v>44.375000000000007</c:v>
                </c:pt>
                <c:pt idx="3">
                  <c:v>40.250000000000007</c:v>
                </c:pt>
                <c:pt idx="4">
                  <c:v>37.125000000000007</c:v>
                </c:pt>
                <c:pt idx="5">
                  <c:v>31.375000000000007</c:v>
                </c:pt>
                <c:pt idx="6">
                  <c:v>28.625000000000007</c:v>
                </c:pt>
                <c:pt idx="7">
                  <c:v>26.750000000000007</c:v>
                </c:pt>
                <c:pt idx="8">
                  <c:v>21.500000000000007</c:v>
                </c:pt>
                <c:pt idx="9">
                  <c:v>19.125000000000007</c:v>
                </c:pt>
                <c:pt idx="10">
                  <c:v>16.875000000000007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64888"/>
        <c:axId val="794265280"/>
      </c:scatterChart>
      <c:valAx>
        <c:axId val="79426488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65280"/>
        <c:crosses val="autoZero"/>
        <c:crossBetween val="midCat"/>
      </c:valAx>
      <c:valAx>
        <c:axId val="79426528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6488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HFSC-2013-103 -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Sieve_Weights!$R$102:$AC$102</c:f>
              <c:numCache>
                <c:formatCode>0.00</c:formatCode>
                <c:ptCount val="12"/>
                <c:pt idx="0">
                  <c:v>62.282669657879971</c:v>
                </c:pt>
                <c:pt idx="1">
                  <c:v>5.7113479154982247</c:v>
                </c:pt>
                <c:pt idx="2">
                  <c:v>4.5709478407178912</c:v>
                </c:pt>
                <c:pt idx="3">
                  <c:v>2.1499345672088244</c:v>
                </c:pt>
                <c:pt idx="4">
                  <c:v>1.7292951953636195</c:v>
                </c:pt>
                <c:pt idx="5">
                  <c:v>3.5801084314825204</c:v>
                </c:pt>
                <c:pt idx="6">
                  <c:v>1.9629837352776223</c:v>
                </c:pt>
                <c:pt idx="7">
                  <c:v>1.411478781080576</c:v>
                </c:pt>
                <c:pt idx="8">
                  <c:v>3.3090297251822776</c:v>
                </c:pt>
                <c:pt idx="9">
                  <c:v>1.3180033651149747</c:v>
                </c:pt>
                <c:pt idx="10">
                  <c:v>1.2993082819218547</c:v>
                </c:pt>
                <c:pt idx="11">
                  <c:v>10.674892503271641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66064"/>
        <c:axId val="794266456"/>
      </c:barChart>
      <c:catAx>
        <c:axId val="79426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66456"/>
        <c:crosses val="autoZero"/>
        <c:auto val="1"/>
        <c:lblAlgn val="ctr"/>
        <c:lblOffset val="100"/>
        <c:noMultiLvlLbl val="0"/>
      </c:catAx>
      <c:valAx>
        <c:axId val="794266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660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HFSC-2013-103 -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Sieve_Weights!$AD$102:$AO$102</c:f>
              <c:numCache>
                <c:formatCode>0.00</c:formatCode>
                <c:ptCount val="12"/>
                <c:pt idx="0">
                  <c:v>37.717330342120029</c:v>
                </c:pt>
                <c:pt idx="1">
                  <c:v>32.005982426621806</c:v>
                </c:pt>
                <c:pt idx="2">
                  <c:v>27.435034585903914</c:v>
                </c:pt>
                <c:pt idx="3">
                  <c:v>25.28510001869509</c:v>
                </c:pt>
                <c:pt idx="4">
                  <c:v>23.555804823331471</c:v>
                </c:pt>
                <c:pt idx="5">
                  <c:v>19.975696391848949</c:v>
                </c:pt>
                <c:pt idx="6">
                  <c:v>18.012712656571328</c:v>
                </c:pt>
                <c:pt idx="7">
                  <c:v>16.601233875490752</c:v>
                </c:pt>
                <c:pt idx="8">
                  <c:v>13.292204150308475</c:v>
                </c:pt>
                <c:pt idx="9">
                  <c:v>11.974200785193499</c:v>
                </c:pt>
                <c:pt idx="10">
                  <c:v>10.674892503271645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67240"/>
        <c:axId val="794267632"/>
      </c:scatterChart>
      <c:valAx>
        <c:axId val="79426724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67632"/>
        <c:crosses val="autoZero"/>
        <c:crossBetween val="midCat"/>
      </c:valAx>
      <c:valAx>
        <c:axId val="79426763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6724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HFSC-2013-102 -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Sieve_Weights!$R$101:$AC$101</c:f>
              <c:numCache>
                <c:formatCode>0.00</c:formatCode>
                <c:ptCount val="12"/>
                <c:pt idx="0">
                  <c:v>8.1564245810055844</c:v>
                </c:pt>
                <c:pt idx="1">
                  <c:v>5.2513966480446923</c:v>
                </c:pt>
                <c:pt idx="2">
                  <c:v>8.715083798882679</c:v>
                </c:pt>
                <c:pt idx="3">
                  <c:v>7.0391061452513952</c:v>
                </c:pt>
                <c:pt idx="4">
                  <c:v>7.5977653631284907</c:v>
                </c:pt>
                <c:pt idx="5">
                  <c:v>21.899441340782122</c:v>
                </c:pt>
                <c:pt idx="6">
                  <c:v>13.072625698324019</c:v>
                </c:pt>
                <c:pt idx="7">
                  <c:v>7.1508379888268152</c:v>
                </c:pt>
                <c:pt idx="8">
                  <c:v>10.279329608938545</c:v>
                </c:pt>
                <c:pt idx="9">
                  <c:v>3.0167597765363126</c:v>
                </c:pt>
                <c:pt idx="10">
                  <c:v>2.0111731843575416</c:v>
                </c:pt>
                <c:pt idx="11">
                  <c:v>5.8100558659217869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68416"/>
        <c:axId val="794268808"/>
      </c:barChart>
      <c:catAx>
        <c:axId val="79426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68808"/>
        <c:crosses val="autoZero"/>
        <c:auto val="1"/>
        <c:lblAlgn val="ctr"/>
        <c:lblOffset val="100"/>
        <c:noMultiLvlLbl val="0"/>
      </c:catAx>
      <c:valAx>
        <c:axId val="794268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684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HFSC-2013-241 -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Sieve_Weights!$AD$245:$AO$245</c:f>
              <c:numCache>
                <c:formatCode>0.00</c:formatCode>
                <c:ptCount val="12"/>
                <c:pt idx="0">
                  <c:v>44.353932584269664</c:v>
                </c:pt>
                <c:pt idx="1">
                  <c:v>37.031835205992508</c:v>
                </c:pt>
                <c:pt idx="2">
                  <c:v>31.41385767790262</c:v>
                </c:pt>
                <c:pt idx="3">
                  <c:v>28.95131086142322</c:v>
                </c:pt>
                <c:pt idx="4">
                  <c:v>26.985018726591758</c:v>
                </c:pt>
                <c:pt idx="5">
                  <c:v>23.417602996254679</c:v>
                </c:pt>
                <c:pt idx="6">
                  <c:v>21.797752808988761</c:v>
                </c:pt>
                <c:pt idx="7">
                  <c:v>20.720973782771534</c:v>
                </c:pt>
                <c:pt idx="8">
                  <c:v>18.117977528089884</c:v>
                </c:pt>
                <c:pt idx="9">
                  <c:v>16.797752808988761</c:v>
                </c:pt>
                <c:pt idx="10">
                  <c:v>15.599250936329586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714144"/>
        <c:axId val="414710224"/>
      </c:scatterChart>
      <c:valAx>
        <c:axId val="41471414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10224"/>
        <c:crosses val="autoZero"/>
        <c:crossBetween val="midCat"/>
      </c:valAx>
      <c:valAx>
        <c:axId val="41471022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1414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HFSC-2013-102 -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Sieve_Weights!$AD$101:$AO$101</c:f>
              <c:numCache>
                <c:formatCode>0.00</c:formatCode>
                <c:ptCount val="12"/>
                <c:pt idx="0">
                  <c:v>91.843575418994419</c:v>
                </c:pt>
                <c:pt idx="1">
                  <c:v>86.592178770949729</c:v>
                </c:pt>
                <c:pt idx="2">
                  <c:v>77.877094972067056</c:v>
                </c:pt>
                <c:pt idx="3">
                  <c:v>70.837988826815661</c:v>
                </c:pt>
                <c:pt idx="4">
                  <c:v>63.240223463687173</c:v>
                </c:pt>
                <c:pt idx="5">
                  <c:v>41.340782122905054</c:v>
                </c:pt>
                <c:pt idx="6">
                  <c:v>28.268156424581036</c:v>
                </c:pt>
                <c:pt idx="7">
                  <c:v>21.117318435754221</c:v>
                </c:pt>
                <c:pt idx="8">
                  <c:v>10.837988826815677</c:v>
                </c:pt>
                <c:pt idx="9">
                  <c:v>7.8212290502793635</c:v>
                </c:pt>
                <c:pt idx="10">
                  <c:v>5.8100558659218215</c:v>
                </c:pt>
                <c:pt idx="11">
                  <c:v>3.4638958368304884E-14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269592"/>
        <c:axId val="794269984"/>
      </c:scatterChart>
      <c:valAx>
        <c:axId val="79426959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69984"/>
        <c:crosses val="autoZero"/>
        <c:crossBetween val="midCat"/>
      </c:valAx>
      <c:valAx>
        <c:axId val="79426998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6959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HFSC-2013-101 -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Sieve_Weights!$R$100:$AC$100</c:f>
              <c:numCache>
                <c:formatCode>0.00</c:formatCode>
                <c:ptCount val="12"/>
                <c:pt idx="0">
                  <c:v>13.805309734513274</c:v>
                </c:pt>
                <c:pt idx="1">
                  <c:v>10.707964601769911</c:v>
                </c:pt>
                <c:pt idx="2">
                  <c:v>13.982300884955754</c:v>
                </c:pt>
                <c:pt idx="3">
                  <c:v>8.230088495575222</c:v>
                </c:pt>
                <c:pt idx="4">
                  <c:v>7.3451327433628322</c:v>
                </c:pt>
                <c:pt idx="5">
                  <c:v>15.929203539823009</c:v>
                </c:pt>
                <c:pt idx="6">
                  <c:v>9.3805309734513269</c:v>
                </c:pt>
                <c:pt idx="7">
                  <c:v>5.7522123893805306</c:v>
                </c:pt>
                <c:pt idx="8">
                  <c:v>9.0265486725663724</c:v>
                </c:pt>
                <c:pt idx="9">
                  <c:v>2.2123893805309733</c:v>
                </c:pt>
                <c:pt idx="10">
                  <c:v>1.2389380530973451</c:v>
                </c:pt>
                <c:pt idx="11">
                  <c:v>2.3893805309734515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270768"/>
        <c:axId val="794271160"/>
      </c:barChart>
      <c:catAx>
        <c:axId val="794270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4271160"/>
        <c:crosses val="autoZero"/>
        <c:auto val="1"/>
        <c:lblAlgn val="ctr"/>
        <c:lblOffset val="100"/>
        <c:noMultiLvlLbl val="0"/>
      </c:catAx>
      <c:valAx>
        <c:axId val="794271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942707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HFSC-2013-101 -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Sieve_Weights!$AD$100:$AO$100</c:f>
              <c:numCache>
                <c:formatCode>0.00</c:formatCode>
                <c:ptCount val="12"/>
                <c:pt idx="0">
                  <c:v>86.194690265486727</c:v>
                </c:pt>
                <c:pt idx="1">
                  <c:v>75.486725663716811</c:v>
                </c:pt>
                <c:pt idx="2">
                  <c:v>61.504424778761056</c:v>
                </c:pt>
                <c:pt idx="3">
                  <c:v>53.274336283185832</c:v>
                </c:pt>
                <c:pt idx="4">
                  <c:v>45.929203539823</c:v>
                </c:pt>
                <c:pt idx="5">
                  <c:v>29.999999999999993</c:v>
                </c:pt>
                <c:pt idx="6">
                  <c:v>20.619469026548664</c:v>
                </c:pt>
                <c:pt idx="7">
                  <c:v>14.867256637168133</c:v>
                </c:pt>
                <c:pt idx="8">
                  <c:v>5.8407079646017603</c:v>
                </c:pt>
                <c:pt idx="9">
                  <c:v>3.628318584070787</c:v>
                </c:pt>
                <c:pt idx="10">
                  <c:v>2.3893805309734422</c:v>
                </c:pt>
                <c:pt idx="11">
                  <c:v>-9.3258734068513149E-15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912288"/>
        <c:axId val="574926400"/>
      </c:scatterChart>
      <c:valAx>
        <c:axId val="57491228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926400"/>
        <c:crosses val="autoZero"/>
        <c:crossBetween val="midCat"/>
      </c:valAx>
      <c:valAx>
        <c:axId val="57492640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91228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HFSC-2013-100 -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Sieve_Weights!$R$99:$AC$99</c:f>
              <c:numCache>
                <c:formatCode>0.00</c:formatCode>
                <c:ptCount val="12"/>
                <c:pt idx="0">
                  <c:v>8.5689802913453302E-3</c:v>
                </c:pt>
                <c:pt idx="1">
                  <c:v>5.1413881748071967E-2</c:v>
                </c:pt>
                <c:pt idx="2">
                  <c:v>0.20565552699228787</c:v>
                </c:pt>
                <c:pt idx="3">
                  <c:v>0.29134532990574119</c:v>
                </c:pt>
                <c:pt idx="4">
                  <c:v>0.90831191088260499</c:v>
                </c:pt>
                <c:pt idx="5">
                  <c:v>6.2039417309340177</c:v>
                </c:pt>
                <c:pt idx="6">
                  <c:v>5.0899742930591252</c:v>
                </c:pt>
                <c:pt idx="7">
                  <c:v>4.9700085689802904</c:v>
                </c:pt>
                <c:pt idx="8">
                  <c:v>27.609254498714648</c:v>
                </c:pt>
                <c:pt idx="9">
                  <c:v>18.791773778920305</c:v>
                </c:pt>
                <c:pt idx="10">
                  <c:v>15.364181662382173</c:v>
                </c:pt>
                <c:pt idx="11">
                  <c:v>20.505569837189373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912680"/>
        <c:axId val="574910328"/>
      </c:barChart>
      <c:catAx>
        <c:axId val="574912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910328"/>
        <c:crosses val="autoZero"/>
        <c:auto val="1"/>
        <c:lblAlgn val="ctr"/>
        <c:lblOffset val="100"/>
        <c:noMultiLvlLbl val="0"/>
      </c:catAx>
      <c:valAx>
        <c:axId val="574910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912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HFSC-2013-100 -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Sieve_Weights!$AD$99:$AO$99</c:f>
              <c:numCache>
                <c:formatCode>0.00</c:formatCode>
                <c:ptCount val="12"/>
                <c:pt idx="0">
                  <c:v>99.991431019708656</c:v>
                </c:pt>
                <c:pt idx="1">
                  <c:v>99.940017137960581</c:v>
                </c:pt>
                <c:pt idx="2">
                  <c:v>99.734361610968293</c:v>
                </c:pt>
                <c:pt idx="3">
                  <c:v>99.443016281062555</c:v>
                </c:pt>
                <c:pt idx="4">
                  <c:v>98.534704370179952</c:v>
                </c:pt>
                <c:pt idx="5">
                  <c:v>92.330762639245933</c:v>
                </c:pt>
                <c:pt idx="6">
                  <c:v>87.240788346186804</c:v>
                </c:pt>
                <c:pt idx="7">
                  <c:v>82.270779777206513</c:v>
                </c:pt>
                <c:pt idx="8">
                  <c:v>54.661525278491865</c:v>
                </c:pt>
                <c:pt idx="9">
                  <c:v>35.869751499571564</c:v>
                </c:pt>
                <c:pt idx="10">
                  <c:v>20.505569837189391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893080"/>
        <c:axId val="574898960"/>
      </c:scatterChart>
      <c:valAx>
        <c:axId val="57489308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98960"/>
        <c:crosses val="autoZero"/>
        <c:crossBetween val="midCat"/>
      </c:valAx>
      <c:valAx>
        <c:axId val="57489896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9308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HFSC-2013-099 -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Sieve_Weights!$R$98:$AC$98</c:f>
              <c:numCache>
                <c:formatCode>0.00</c:formatCode>
                <c:ptCount val="12"/>
                <c:pt idx="0">
                  <c:v>2.385496183206107</c:v>
                </c:pt>
                <c:pt idx="1">
                  <c:v>4.3893129770992365</c:v>
                </c:pt>
                <c:pt idx="2">
                  <c:v>10.114503816793894</c:v>
                </c:pt>
                <c:pt idx="3">
                  <c:v>7.9198473282442752</c:v>
                </c:pt>
                <c:pt idx="4">
                  <c:v>8.0152671755725198</c:v>
                </c:pt>
                <c:pt idx="5">
                  <c:v>18.988549618320612</c:v>
                </c:pt>
                <c:pt idx="6">
                  <c:v>10.019083969465649</c:v>
                </c:pt>
                <c:pt idx="7">
                  <c:v>6.3931297709923669</c:v>
                </c:pt>
                <c:pt idx="8">
                  <c:v>14.885496183206106</c:v>
                </c:pt>
                <c:pt idx="9">
                  <c:v>5.0572519083969469</c:v>
                </c:pt>
                <c:pt idx="10">
                  <c:v>3.053435114503817</c:v>
                </c:pt>
                <c:pt idx="11">
                  <c:v>8.778625954198473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908760"/>
        <c:axId val="574899352"/>
      </c:barChart>
      <c:catAx>
        <c:axId val="574908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99352"/>
        <c:crosses val="autoZero"/>
        <c:auto val="1"/>
        <c:lblAlgn val="ctr"/>
        <c:lblOffset val="100"/>
        <c:noMultiLvlLbl val="0"/>
      </c:catAx>
      <c:valAx>
        <c:axId val="574899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908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HFSC-2013-099 -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Sieve_Weights!$AD$98:$AO$98</c:f>
              <c:numCache>
                <c:formatCode>0.00</c:formatCode>
                <c:ptCount val="12"/>
                <c:pt idx="0">
                  <c:v>97.614503816793899</c:v>
                </c:pt>
                <c:pt idx="1">
                  <c:v>93.225190839694662</c:v>
                </c:pt>
                <c:pt idx="2">
                  <c:v>83.110687022900763</c:v>
                </c:pt>
                <c:pt idx="3">
                  <c:v>75.190839694656489</c:v>
                </c:pt>
                <c:pt idx="4">
                  <c:v>67.175572519083971</c:v>
                </c:pt>
                <c:pt idx="5">
                  <c:v>48.18702290076336</c:v>
                </c:pt>
                <c:pt idx="6">
                  <c:v>38.167938931297712</c:v>
                </c:pt>
                <c:pt idx="7">
                  <c:v>31.774809160305345</c:v>
                </c:pt>
                <c:pt idx="8">
                  <c:v>16.889312977099237</c:v>
                </c:pt>
                <c:pt idx="9">
                  <c:v>11.832061068702291</c:v>
                </c:pt>
                <c:pt idx="10">
                  <c:v>8.7786259541984748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921696"/>
        <c:axId val="574913464"/>
      </c:scatterChart>
      <c:valAx>
        <c:axId val="57492169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913464"/>
        <c:crosses val="autoZero"/>
        <c:crossBetween val="midCat"/>
      </c:valAx>
      <c:valAx>
        <c:axId val="57491346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92169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HFSC-2013-098 -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Sieve_Weights!$R$97:$AC$97</c:f>
              <c:numCache>
                <c:formatCode>0.00</c:formatCode>
                <c:ptCount val="12"/>
                <c:pt idx="0">
                  <c:v>5.6774193548387117</c:v>
                </c:pt>
                <c:pt idx="1">
                  <c:v>5.9354838709677429</c:v>
                </c:pt>
                <c:pt idx="2">
                  <c:v>9.0322580645161317</c:v>
                </c:pt>
                <c:pt idx="3">
                  <c:v>7.3548387096774208</c:v>
                </c:pt>
                <c:pt idx="4">
                  <c:v>8.7741935483870979</c:v>
                </c:pt>
                <c:pt idx="5">
                  <c:v>21.161290322580648</c:v>
                </c:pt>
                <c:pt idx="6">
                  <c:v>11.225806451612904</c:v>
                </c:pt>
                <c:pt idx="7">
                  <c:v>6.580645161290323</c:v>
                </c:pt>
                <c:pt idx="8">
                  <c:v>13.41935483870968</c:v>
                </c:pt>
                <c:pt idx="9">
                  <c:v>3.8709677419354849</c:v>
                </c:pt>
                <c:pt idx="10">
                  <c:v>2.0645161290322585</c:v>
                </c:pt>
                <c:pt idx="11">
                  <c:v>4.9032258064516139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906408"/>
        <c:axId val="574913856"/>
      </c:barChart>
      <c:catAx>
        <c:axId val="574906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913856"/>
        <c:crosses val="autoZero"/>
        <c:auto val="1"/>
        <c:lblAlgn val="ctr"/>
        <c:lblOffset val="100"/>
        <c:noMultiLvlLbl val="0"/>
      </c:catAx>
      <c:valAx>
        <c:axId val="574913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9064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HFSC-2013-098 -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Sieve_Weights!$AD$97:$AO$97</c:f>
              <c:numCache>
                <c:formatCode>0.00</c:formatCode>
                <c:ptCount val="12"/>
                <c:pt idx="0">
                  <c:v>94.322580645161281</c:v>
                </c:pt>
                <c:pt idx="1">
                  <c:v>88.387096774193537</c:v>
                </c:pt>
                <c:pt idx="2">
                  <c:v>79.354838709677409</c:v>
                </c:pt>
                <c:pt idx="3">
                  <c:v>71.999999999999986</c:v>
                </c:pt>
                <c:pt idx="4">
                  <c:v>63.22580645161289</c:v>
                </c:pt>
                <c:pt idx="5">
                  <c:v>42.064516129032242</c:v>
                </c:pt>
                <c:pt idx="6">
                  <c:v>30.838709677419338</c:v>
                </c:pt>
                <c:pt idx="7">
                  <c:v>24.258064516129014</c:v>
                </c:pt>
                <c:pt idx="8">
                  <c:v>10.838709677419335</c:v>
                </c:pt>
                <c:pt idx="9">
                  <c:v>6.9677419354838497</c:v>
                </c:pt>
                <c:pt idx="10">
                  <c:v>4.9032258064515908</c:v>
                </c:pt>
                <c:pt idx="11">
                  <c:v>-2.3092638912203256E-14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915816"/>
        <c:axId val="574913072"/>
      </c:scatterChart>
      <c:valAx>
        <c:axId val="57491581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913072"/>
        <c:crosses val="autoZero"/>
        <c:crossBetween val="midCat"/>
      </c:valAx>
      <c:valAx>
        <c:axId val="57491307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91581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HFSC-2013-097 -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Sieve_Weights!$R$96:$AC$96</c:f>
              <c:numCache>
                <c:formatCode>0.00</c:formatCode>
                <c:ptCount val="12"/>
                <c:pt idx="0">
                  <c:v>1.2910798122065728</c:v>
                </c:pt>
                <c:pt idx="1">
                  <c:v>2.6995305164319245</c:v>
                </c:pt>
                <c:pt idx="2">
                  <c:v>6.924882629107981</c:v>
                </c:pt>
                <c:pt idx="3">
                  <c:v>6.220657276995305</c:v>
                </c:pt>
                <c:pt idx="4">
                  <c:v>7.276995305164319</c:v>
                </c:pt>
                <c:pt idx="5">
                  <c:v>23.356807511737088</c:v>
                </c:pt>
                <c:pt idx="6">
                  <c:v>17.370892018779344</c:v>
                </c:pt>
                <c:pt idx="7">
                  <c:v>11.619718309859154</c:v>
                </c:pt>
                <c:pt idx="8">
                  <c:v>17.72300469483568</c:v>
                </c:pt>
                <c:pt idx="9">
                  <c:v>2.5821596244131455</c:v>
                </c:pt>
                <c:pt idx="10">
                  <c:v>1.1737089201877933</c:v>
                </c:pt>
                <c:pt idx="11">
                  <c:v>1.7605633802816902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924832"/>
        <c:axId val="574916600"/>
      </c:barChart>
      <c:catAx>
        <c:axId val="57492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916600"/>
        <c:crosses val="autoZero"/>
        <c:auto val="1"/>
        <c:lblAlgn val="ctr"/>
        <c:lblOffset val="100"/>
        <c:noMultiLvlLbl val="0"/>
      </c:catAx>
      <c:valAx>
        <c:axId val="574916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924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HFSC-2013-240 -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Sieve_Weights!$R$244:$AC$244</c:f>
              <c:numCache>
                <c:formatCode>0.00</c:formatCode>
                <c:ptCount val="12"/>
                <c:pt idx="0">
                  <c:v>0.45834994021522518</c:v>
                </c:pt>
                <c:pt idx="1">
                  <c:v>2.4212833798326026</c:v>
                </c:pt>
                <c:pt idx="2">
                  <c:v>4.3842168194499802</c:v>
                </c:pt>
                <c:pt idx="3">
                  <c:v>2.7600637704264646</c:v>
                </c:pt>
                <c:pt idx="4">
                  <c:v>2.5009964129135112</c:v>
                </c:pt>
                <c:pt idx="5">
                  <c:v>5.0119569549621366</c:v>
                </c:pt>
                <c:pt idx="6">
                  <c:v>2.6604224790753288</c:v>
                </c:pt>
                <c:pt idx="7">
                  <c:v>2.0027899561578315</c:v>
                </c:pt>
                <c:pt idx="8">
                  <c:v>9.5057791948983645</c:v>
                </c:pt>
                <c:pt idx="9">
                  <c:v>16.062176165803109</c:v>
                </c:pt>
                <c:pt idx="10">
                  <c:v>15.653646871263453</c:v>
                </c:pt>
                <c:pt idx="11">
                  <c:v>36.578318055001994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33392"/>
        <c:axId val="414709832"/>
      </c:barChart>
      <c:catAx>
        <c:axId val="41463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09832"/>
        <c:crosses val="autoZero"/>
        <c:auto val="1"/>
        <c:lblAlgn val="ctr"/>
        <c:lblOffset val="100"/>
        <c:noMultiLvlLbl val="0"/>
      </c:catAx>
      <c:valAx>
        <c:axId val="414709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333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HFSC-2013-097 -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Sieve_Weights!$AD$96:$AO$96</c:f>
              <c:numCache>
                <c:formatCode>0.00</c:formatCode>
                <c:ptCount val="12"/>
                <c:pt idx="0">
                  <c:v>98.708920187793424</c:v>
                </c:pt>
                <c:pt idx="1">
                  <c:v>96.009389671361504</c:v>
                </c:pt>
                <c:pt idx="2">
                  <c:v>89.08450704225352</c:v>
                </c:pt>
                <c:pt idx="3">
                  <c:v>82.863849765258209</c:v>
                </c:pt>
                <c:pt idx="4">
                  <c:v>75.586854460093889</c:v>
                </c:pt>
                <c:pt idx="5">
                  <c:v>52.230046948356801</c:v>
                </c:pt>
                <c:pt idx="6">
                  <c:v>34.859154929577457</c:v>
                </c:pt>
                <c:pt idx="7">
                  <c:v>23.239436619718305</c:v>
                </c:pt>
                <c:pt idx="8">
                  <c:v>5.5164319248826246</c:v>
                </c:pt>
                <c:pt idx="9">
                  <c:v>2.9342723004694791</c:v>
                </c:pt>
                <c:pt idx="10">
                  <c:v>1.7605633802816858</c:v>
                </c:pt>
                <c:pt idx="11">
                  <c:v>-4.4408920985006262E-15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911504"/>
        <c:axId val="574918168"/>
      </c:scatterChart>
      <c:valAx>
        <c:axId val="57491150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918168"/>
        <c:crosses val="autoZero"/>
        <c:crossBetween val="midCat"/>
      </c:valAx>
      <c:valAx>
        <c:axId val="57491816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91150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HFSC-2013-096 -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Sieve_Weights!$R$95:$AC$95</c:f>
              <c:numCache>
                <c:formatCode>0.00</c:formatCode>
                <c:ptCount val="12"/>
                <c:pt idx="0">
                  <c:v>51.166726042037759</c:v>
                </c:pt>
                <c:pt idx="1">
                  <c:v>7.4278589241182749</c:v>
                </c:pt>
                <c:pt idx="2">
                  <c:v>7.3209832561453512</c:v>
                </c:pt>
                <c:pt idx="3">
                  <c:v>3.8297114356964723</c:v>
                </c:pt>
                <c:pt idx="4">
                  <c:v>3.3665835411471314</c:v>
                </c:pt>
                <c:pt idx="5">
                  <c:v>6.1720698254364077</c:v>
                </c:pt>
                <c:pt idx="6">
                  <c:v>3.2597078731742073</c:v>
                </c:pt>
                <c:pt idx="7">
                  <c:v>2.1286070537940858</c:v>
                </c:pt>
                <c:pt idx="8">
                  <c:v>5.370502315639472</c:v>
                </c:pt>
                <c:pt idx="9">
                  <c:v>1.9059494121838261</c:v>
                </c:pt>
                <c:pt idx="10">
                  <c:v>1.3715710723192018</c:v>
                </c:pt>
                <c:pt idx="11">
                  <c:v>6.6797292483078019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905624"/>
        <c:axId val="574914640"/>
      </c:barChart>
      <c:catAx>
        <c:axId val="574905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914640"/>
        <c:crosses val="autoZero"/>
        <c:auto val="1"/>
        <c:lblAlgn val="ctr"/>
        <c:lblOffset val="100"/>
        <c:noMultiLvlLbl val="0"/>
      </c:catAx>
      <c:valAx>
        <c:axId val="574914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9056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HFSC-2013-096 -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Sieve_Weights!$AD$95:$AO$95</c:f>
              <c:numCache>
                <c:formatCode>0.00</c:formatCode>
                <c:ptCount val="12"/>
                <c:pt idx="0">
                  <c:v>48.833273957962241</c:v>
                </c:pt>
                <c:pt idx="1">
                  <c:v>41.405415033843965</c:v>
                </c:pt>
                <c:pt idx="2">
                  <c:v>34.084431777698612</c:v>
                </c:pt>
                <c:pt idx="3">
                  <c:v>30.254720342002138</c:v>
                </c:pt>
                <c:pt idx="4">
                  <c:v>26.888136800855005</c:v>
                </c:pt>
                <c:pt idx="5">
                  <c:v>20.716066975418599</c:v>
                </c:pt>
                <c:pt idx="6">
                  <c:v>17.456359102244392</c:v>
                </c:pt>
                <c:pt idx="7">
                  <c:v>15.327752048450305</c:v>
                </c:pt>
                <c:pt idx="8">
                  <c:v>9.9572497328108334</c:v>
                </c:pt>
                <c:pt idx="9">
                  <c:v>8.0513003206270071</c:v>
                </c:pt>
                <c:pt idx="10">
                  <c:v>6.6797292483078055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916992"/>
        <c:axId val="574923264"/>
      </c:scatterChart>
      <c:valAx>
        <c:axId val="57491699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923264"/>
        <c:crosses val="autoZero"/>
        <c:crossBetween val="midCat"/>
      </c:valAx>
      <c:valAx>
        <c:axId val="57492326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91699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HFSC-2013-094 -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Sieve_Weights!$R$94:$AC$94</c:f>
              <c:numCache>
                <c:formatCode>0.00</c:formatCode>
                <c:ptCount val="12"/>
                <c:pt idx="0">
                  <c:v>54.67143106153042</c:v>
                </c:pt>
                <c:pt idx="1">
                  <c:v>6.7631166114694095</c:v>
                </c:pt>
                <c:pt idx="2">
                  <c:v>5.0200453198535815</c:v>
                </c:pt>
                <c:pt idx="3">
                  <c:v>2.2834233920167337</c:v>
                </c:pt>
                <c:pt idx="4">
                  <c:v>1.8127941432804602</c:v>
                </c:pt>
                <c:pt idx="5">
                  <c:v>3.2508279588635176</c:v>
                </c:pt>
                <c:pt idx="6">
                  <c:v>1.4903259543315321</c:v>
                </c:pt>
                <c:pt idx="7">
                  <c:v>1.1504270524664459</c:v>
                </c:pt>
                <c:pt idx="8">
                  <c:v>2.8760676311661149</c:v>
                </c:pt>
                <c:pt idx="9">
                  <c:v>2.6668990761722156</c:v>
                </c:pt>
                <c:pt idx="10">
                  <c:v>2.309569461390971</c:v>
                </c:pt>
                <c:pt idx="11">
                  <c:v>15.705072337458603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917384"/>
        <c:axId val="574921304"/>
      </c:barChart>
      <c:catAx>
        <c:axId val="574917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921304"/>
        <c:crosses val="autoZero"/>
        <c:auto val="1"/>
        <c:lblAlgn val="ctr"/>
        <c:lblOffset val="100"/>
        <c:noMultiLvlLbl val="0"/>
      </c:catAx>
      <c:valAx>
        <c:axId val="574921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917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HFSC-2013-094 -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Sieve_Weights!$AD$94:$AO$94</c:f>
              <c:numCache>
                <c:formatCode>0.00</c:formatCode>
                <c:ptCount val="12"/>
                <c:pt idx="0">
                  <c:v>45.32856893846958</c:v>
                </c:pt>
                <c:pt idx="1">
                  <c:v>38.565452327000173</c:v>
                </c:pt>
                <c:pt idx="2">
                  <c:v>33.545407007146594</c:v>
                </c:pt>
                <c:pt idx="3">
                  <c:v>31.261983615129861</c:v>
                </c:pt>
                <c:pt idx="4">
                  <c:v>29.449189471849401</c:v>
                </c:pt>
                <c:pt idx="5">
                  <c:v>26.198361512985883</c:v>
                </c:pt>
                <c:pt idx="6">
                  <c:v>24.708035558654352</c:v>
                </c:pt>
                <c:pt idx="7">
                  <c:v>23.557608506187904</c:v>
                </c:pt>
                <c:pt idx="8">
                  <c:v>20.681540875021788</c:v>
                </c:pt>
                <c:pt idx="9">
                  <c:v>18.014641798849574</c:v>
                </c:pt>
                <c:pt idx="10">
                  <c:v>15.705072337458603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922480"/>
        <c:axId val="574922088"/>
      </c:scatterChart>
      <c:valAx>
        <c:axId val="57492248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922088"/>
        <c:crosses val="autoZero"/>
        <c:crossBetween val="midCat"/>
      </c:valAx>
      <c:valAx>
        <c:axId val="57492208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92248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HFSC-2013-093 -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Sieve_Weights!$R$93:$AC$93</c:f>
              <c:numCache>
                <c:formatCode>0.00</c:formatCode>
                <c:ptCount val="12"/>
                <c:pt idx="0">
                  <c:v>41.77127521426717</c:v>
                </c:pt>
                <c:pt idx="1">
                  <c:v>5.886936196000347</c:v>
                </c:pt>
                <c:pt idx="2">
                  <c:v>4.5017747381179127</c:v>
                </c:pt>
                <c:pt idx="3">
                  <c:v>2.1037139641589477</c:v>
                </c:pt>
                <c:pt idx="4">
                  <c:v>1.8613107090295213</c:v>
                </c:pt>
                <c:pt idx="5">
                  <c:v>4.1035408189767129</c:v>
                </c:pt>
                <c:pt idx="6">
                  <c:v>2.8655527659942863</c:v>
                </c:pt>
                <c:pt idx="7">
                  <c:v>2.9261535797766429</c:v>
                </c:pt>
                <c:pt idx="8">
                  <c:v>10.908146480824172</c:v>
                </c:pt>
                <c:pt idx="9">
                  <c:v>5.194355467059129</c:v>
                </c:pt>
                <c:pt idx="10">
                  <c:v>3.4369318673707911</c:v>
                </c:pt>
                <c:pt idx="11">
                  <c:v>14.440308198424379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927576"/>
        <c:axId val="574920128"/>
      </c:barChart>
      <c:catAx>
        <c:axId val="574927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920128"/>
        <c:crosses val="autoZero"/>
        <c:auto val="1"/>
        <c:lblAlgn val="ctr"/>
        <c:lblOffset val="100"/>
        <c:noMultiLvlLbl val="0"/>
      </c:catAx>
      <c:valAx>
        <c:axId val="574920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9275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HFSC-2013-093 -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Sieve_Weights!$AD$93:$AO$93</c:f>
              <c:numCache>
                <c:formatCode>0.00</c:formatCode>
                <c:ptCount val="12"/>
                <c:pt idx="0">
                  <c:v>58.22872478573283</c:v>
                </c:pt>
                <c:pt idx="1">
                  <c:v>52.341788589732481</c:v>
                </c:pt>
                <c:pt idx="2">
                  <c:v>47.840013851614572</c:v>
                </c:pt>
                <c:pt idx="3">
                  <c:v>45.736299887455623</c:v>
                </c:pt>
                <c:pt idx="4">
                  <c:v>43.874989178426098</c:v>
                </c:pt>
                <c:pt idx="5">
                  <c:v>39.771448359449387</c:v>
                </c:pt>
                <c:pt idx="6">
                  <c:v>36.905895593455099</c:v>
                </c:pt>
                <c:pt idx="7">
                  <c:v>33.979742013678454</c:v>
                </c:pt>
                <c:pt idx="8">
                  <c:v>23.071595532854282</c:v>
                </c:pt>
                <c:pt idx="9">
                  <c:v>17.877240065795153</c:v>
                </c:pt>
                <c:pt idx="10">
                  <c:v>14.440308198424361</c:v>
                </c:pt>
                <c:pt idx="11">
                  <c:v>-1.7763568394002505E-14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900136"/>
        <c:axId val="574926008"/>
      </c:scatterChart>
      <c:valAx>
        <c:axId val="57490013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926008"/>
        <c:crosses val="autoZero"/>
        <c:crossBetween val="midCat"/>
      </c:valAx>
      <c:valAx>
        <c:axId val="57492600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90013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HFSC-2013-092 -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Sieve_Weights!$R$92:$AC$92</c:f>
              <c:numCache>
                <c:formatCode>0.00</c:formatCode>
                <c:ptCount val="12"/>
                <c:pt idx="0">
                  <c:v>2.7162508743296807</c:v>
                </c:pt>
                <c:pt idx="1">
                  <c:v>4.80298437864304</c:v>
                </c:pt>
                <c:pt idx="2">
                  <c:v>8.1021217066915376</c:v>
                </c:pt>
                <c:pt idx="3">
                  <c:v>4.4649102354861272</c:v>
                </c:pt>
                <c:pt idx="4">
                  <c:v>3.905339239916064</c:v>
                </c:pt>
                <c:pt idx="5">
                  <c:v>6.8314292375845191</c:v>
                </c:pt>
                <c:pt idx="6">
                  <c:v>3.6838423875029149</c:v>
                </c:pt>
                <c:pt idx="7">
                  <c:v>3.8353928654698062</c:v>
                </c:pt>
                <c:pt idx="8">
                  <c:v>13.674516204243414</c:v>
                </c:pt>
                <c:pt idx="9">
                  <c:v>8.94147820004663</c:v>
                </c:pt>
                <c:pt idx="10">
                  <c:v>6.0387036605269291</c:v>
                </c:pt>
                <c:pt idx="11">
                  <c:v>33.003031009559336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927184"/>
        <c:axId val="574924048"/>
      </c:barChart>
      <c:catAx>
        <c:axId val="57492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924048"/>
        <c:crosses val="autoZero"/>
        <c:auto val="1"/>
        <c:lblAlgn val="ctr"/>
        <c:lblOffset val="100"/>
        <c:noMultiLvlLbl val="0"/>
      </c:catAx>
      <c:valAx>
        <c:axId val="574924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927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HFSC-2013-092 -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Sieve_Weights!$AD$92:$AO$92</c:f>
              <c:numCache>
                <c:formatCode>0.00</c:formatCode>
                <c:ptCount val="12"/>
                <c:pt idx="0">
                  <c:v>97.283749125670326</c:v>
                </c:pt>
                <c:pt idx="1">
                  <c:v>92.48076474702728</c:v>
                </c:pt>
                <c:pt idx="2">
                  <c:v>84.378643040335746</c:v>
                </c:pt>
                <c:pt idx="3">
                  <c:v>79.913732804849616</c:v>
                </c:pt>
                <c:pt idx="4">
                  <c:v>76.008393564933556</c:v>
                </c:pt>
                <c:pt idx="5">
                  <c:v>69.17696432734904</c:v>
                </c:pt>
                <c:pt idx="6">
                  <c:v>65.49312193984612</c:v>
                </c:pt>
                <c:pt idx="7">
                  <c:v>61.657729074376313</c:v>
                </c:pt>
                <c:pt idx="8">
                  <c:v>47.983212870132903</c:v>
                </c:pt>
                <c:pt idx="9">
                  <c:v>39.041734670086271</c:v>
                </c:pt>
                <c:pt idx="10">
                  <c:v>33.003031009559344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908368"/>
        <c:axId val="574898176"/>
      </c:scatterChart>
      <c:valAx>
        <c:axId val="57490836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98176"/>
        <c:crosses val="autoZero"/>
        <c:crossBetween val="midCat"/>
      </c:valAx>
      <c:valAx>
        <c:axId val="57489817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90836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HFSC-2013-091 -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Sieve_Weights!$R$91:$AC$91</c:f>
              <c:numCache>
                <c:formatCode>0.00</c:formatCode>
                <c:ptCount val="12"/>
                <c:pt idx="0">
                  <c:v>48.292771521976022</c:v>
                </c:pt>
                <c:pt idx="1">
                  <c:v>6.5383218307301121</c:v>
                </c:pt>
                <c:pt idx="2">
                  <c:v>4.5859062840537579</c:v>
                </c:pt>
                <c:pt idx="3">
                  <c:v>2.1612786051580088</c:v>
                </c:pt>
                <c:pt idx="4">
                  <c:v>1.7889575009080998</c:v>
                </c:pt>
                <c:pt idx="5">
                  <c:v>3.7141300399564106</c:v>
                </c:pt>
                <c:pt idx="6">
                  <c:v>2.2793316382128581</c:v>
                </c:pt>
                <c:pt idx="7">
                  <c:v>1.9433345441336722</c:v>
                </c:pt>
                <c:pt idx="8">
                  <c:v>6.0570286959680333</c:v>
                </c:pt>
                <c:pt idx="9">
                  <c:v>3.5415909916454771</c:v>
                </c:pt>
                <c:pt idx="10">
                  <c:v>3.1783508899382489</c:v>
                </c:pt>
                <c:pt idx="11">
                  <c:v>15.918997457319287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907976"/>
        <c:axId val="574902096"/>
      </c:barChart>
      <c:catAx>
        <c:axId val="574907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902096"/>
        <c:crosses val="autoZero"/>
        <c:auto val="1"/>
        <c:lblAlgn val="ctr"/>
        <c:lblOffset val="100"/>
        <c:noMultiLvlLbl val="0"/>
      </c:catAx>
      <c:valAx>
        <c:axId val="574902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9079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HFSC-2013-240 -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Sieve_Weights!$AD$244:$AO$244</c:f>
              <c:numCache>
                <c:formatCode>0.00</c:formatCode>
                <c:ptCount val="12"/>
                <c:pt idx="0">
                  <c:v>99.541650059784772</c:v>
                </c:pt>
                <c:pt idx="1">
                  <c:v>97.12036667995217</c:v>
                </c:pt>
                <c:pt idx="2">
                  <c:v>92.736149860502195</c:v>
                </c:pt>
                <c:pt idx="3">
                  <c:v>89.976086090075725</c:v>
                </c:pt>
                <c:pt idx="4">
                  <c:v>87.475089677162217</c:v>
                </c:pt>
                <c:pt idx="5">
                  <c:v>82.463132722200086</c:v>
                </c:pt>
                <c:pt idx="6">
                  <c:v>79.802710243124764</c:v>
                </c:pt>
                <c:pt idx="7">
                  <c:v>77.799920286966938</c:v>
                </c:pt>
                <c:pt idx="8">
                  <c:v>68.294141092068571</c:v>
                </c:pt>
                <c:pt idx="9">
                  <c:v>52.231964926265462</c:v>
                </c:pt>
                <c:pt idx="10">
                  <c:v>36.578318055002008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706304"/>
        <c:axId val="414705912"/>
      </c:scatterChart>
      <c:valAx>
        <c:axId val="41470630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05912"/>
        <c:crosses val="autoZero"/>
        <c:crossBetween val="midCat"/>
      </c:valAx>
      <c:valAx>
        <c:axId val="41470591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0630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HFSC-2013-091 -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Sieve_Weights!$AD$91:$AO$91</c:f>
              <c:numCache>
                <c:formatCode>0.00</c:formatCode>
                <c:ptCount val="12"/>
                <c:pt idx="0">
                  <c:v>51.707228478023978</c:v>
                </c:pt>
                <c:pt idx="1">
                  <c:v>45.168906647293866</c:v>
                </c:pt>
                <c:pt idx="2">
                  <c:v>40.58300036324011</c:v>
                </c:pt>
                <c:pt idx="3">
                  <c:v>38.4217217580821</c:v>
                </c:pt>
                <c:pt idx="4">
                  <c:v>36.632764257174003</c:v>
                </c:pt>
                <c:pt idx="5">
                  <c:v>32.918634217217594</c:v>
                </c:pt>
                <c:pt idx="6">
                  <c:v>30.639302579004735</c:v>
                </c:pt>
                <c:pt idx="7">
                  <c:v>28.695968034871061</c:v>
                </c:pt>
                <c:pt idx="8">
                  <c:v>22.638939338903029</c:v>
                </c:pt>
                <c:pt idx="9">
                  <c:v>19.097348347257551</c:v>
                </c:pt>
                <c:pt idx="10">
                  <c:v>15.918997457319302</c:v>
                </c:pt>
                <c:pt idx="11">
                  <c:v>1.4210854715202004E-14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905232"/>
        <c:axId val="574900920"/>
      </c:scatterChart>
      <c:valAx>
        <c:axId val="57490523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900920"/>
        <c:crosses val="autoZero"/>
        <c:crossBetween val="midCat"/>
      </c:valAx>
      <c:valAx>
        <c:axId val="57490092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90523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HFSC-2013-090 -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Sieve_Weights!$R$90:$AC$90</c:f>
              <c:numCache>
                <c:formatCode>0.00</c:formatCode>
                <c:ptCount val="12"/>
                <c:pt idx="0">
                  <c:v>12.676056338028168</c:v>
                </c:pt>
                <c:pt idx="1">
                  <c:v>4.4014084507042259</c:v>
                </c:pt>
                <c:pt idx="2">
                  <c:v>6.5140845070422548</c:v>
                </c:pt>
                <c:pt idx="3">
                  <c:v>6.3380281690140841</c:v>
                </c:pt>
                <c:pt idx="4">
                  <c:v>10.035211267605634</c:v>
                </c:pt>
                <c:pt idx="5">
                  <c:v>27.816901408450708</c:v>
                </c:pt>
                <c:pt idx="6">
                  <c:v>10.563380281690142</c:v>
                </c:pt>
                <c:pt idx="7">
                  <c:v>7.130281690140845</c:v>
                </c:pt>
                <c:pt idx="8">
                  <c:v>7.8345070422535219</c:v>
                </c:pt>
                <c:pt idx="9">
                  <c:v>1.4084507042253522</c:v>
                </c:pt>
                <c:pt idx="10">
                  <c:v>0.96830985915492973</c:v>
                </c:pt>
                <c:pt idx="11">
                  <c:v>4.313380281690141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919736"/>
        <c:axId val="574906800"/>
      </c:barChart>
      <c:catAx>
        <c:axId val="574919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906800"/>
        <c:crosses val="autoZero"/>
        <c:auto val="1"/>
        <c:lblAlgn val="ctr"/>
        <c:lblOffset val="100"/>
        <c:noMultiLvlLbl val="0"/>
      </c:catAx>
      <c:valAx>
        <c:axId val="574906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919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HFSC-2013-090 -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Sieve_Weights!$AD$90:$AO$90</c:f>
              <c:numCache>
                <c:formatCode>0.00</c:formatCode>
                <c:ptCount val="12"/>
                <c:pt idx="0">
                  <c:v>87.323943661971839</c:v>
                </c:pt>
                <c:pt idx="1">
                  <c:v>82.922535211267615</c:v>
                </c:pt>
                <c:pt idx="2">
                  <c:v>76.408450704225359</c:v>
                </c:pt>
                <c:pt idx="3">
                  <c:v>70.070422535211279</c:v>
                </c:pt>
                <c:pt idx="4">
                  <c:v>60.035211267605646</c:v>
                </c:pt>
                <c:pt idx="5">
                  <c:v>32.218309859154942</c:v>
                </c:pt>
                <c:pt idx="6">
                  <c:v>21.654929577464799</c:v>
                </c:pt>
                <c:pt idx="7">
                  <c:v>14.524647887323955</c:v>
                </c:pt>
                <c:pt idx="8">
                  <c:v>6.6901408450704327</c:v>
                </c:pt>
                <c:pt idx="9">
                  <c:v>5.2816901408450807</c:v>
                </c:pt>
                <c:pt idx="10">
                  <c:v>4.3133802816901508</c:v>
                </c:pt>
                <c:pt idx="11">
                  <c:v>9.7699626167013776E-15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903272"/>
        <c:axId val="574904056"/>
      </c:scatterChart>
      <c:valAx>
        <c:axId val="57490327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904056"/>
        <c:crosses val="autoZero"/>
        <c:crossBetween val="midCat"/>
      </c:valAx>
      <c:valAx>
        <c:axId val="57490405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90327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HFSC-2013-089 - Fall River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Sieve_Weights!$R$89:$AC$89</c:f>
              <c:numCache>
                <c:formatCode>0.00</c:formatCode>
                <c:ptCount val="12"/>
                <c:pt idx="0">
                  <c:v>26.70767535806096</c:v>
                </c:pt>
                <c:pt idx="1">
                  <c:v>6.3349247153874408</c:v>
                </c:pt>
                <c:pt idx="2">
                  <c:v>4.3150936467131844</c:v>
                </c:pt>
                <c:pt idx="3">
                  <c:v>1.9463826661770107</c:v>
                </c:pt>
                <c:pt idx="4">
                  <c:v>1.8362100624311422</c:v>
                </c:pt>
                <c:pt idx="5">
                  <c:v>4.8200514138817478</c:v>
                </c:pt>
                <c:pt idx="6">
                  <c:v>3.5897906720528829</c:v>
                </c:pt>
                <c:pt idx="7">
                  <c:v>3.3143591626882114</c:v>
                </c:pt>
                <c:pt idx="8">
                  <c:v>10.200146896804995</c:v>
                </c:pt>
                <c:pt idx="9">
                  <c:v>6.0503121557106132</c:v>
                </c:pt>
                <c:pt idx="10">
                  <c:v>6.3257436650752839</c:v>
                </c:pt>
                <c:pt idx="11">
                  <c:v>24.559309585016525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911112"/>
        <c:axId val="574906016"/>
      </c:barChart>
      <c:catAx>
        <c:axId val="574911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906016"/>
        <c:crosses val="autoZero"/>
        <c:auto val="1"/>
        <c:lblAlgn val="ctr"/>
        <c:lblOffset val="100"/>
        <c:noMultiLvlLbl val="0"/>
      </c:catAx>
      <c:valAx>
        <c:axId val="574906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9111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HFSC-2013-089 - Fall River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Sieve_Weights!$AD$89:$AO$89</c:f>
              <c:numCache>
                <c:formatCode>0.00</c:formatCode>
                <c:ptCount val="12"/>
                <c:pt idx="0">
                  <c:v>73.292324641939047</c:v>
                </c:pt>
                <c:pt idx="1">
                  <c:v>66.957399926551602</c:v>
                </c:pt>
                <c:pt idx="2">
                  <c:v>62.642306279838415</c:v>
                </c:pt>
                <c:pt idx="3">
                  <c:v>60.695923613661407</c:v>
                </c:pt>
                <c:pt idx="4">
                  <c:v>58.859713551230264</c:v>
                </c:pt>
                <c:pt idx="5">
                  <c:v>54.039662137348515</c:v>
                </c:pt>
                <c:pt idx="6">
                  <c:v>50.449871465295629</c:v>
                </c:pt>
                <c:pt idx="7">
                  <c:v>47.135512302607417</c:v>
                </c:pt>
                <c:pt idx="8">
                  <c:v>36.935365405802422</c:v>
                </c:pt>
                <c:pt idx="9">
                  <c:v>30.885053250091808</c:v>
                </c:pt>
                <c:pt idx="10">
                  <c:v>24.559309585016525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927968"/>
        <c:axId val="574899744"/>
      </c:scatterChart>
      <c:valAx>
        <c:axId val="57492796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99744"/>
        <c:crosses val="autoZero"/>
        <c:crossBetween val="midCat"/>
      </c:valAx>
      <c:valAx>
        <c:axId val="57489974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92796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HFSC-2013-087 -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Sieve_Weights!$R$88:$AC$88</c:f>
              <c:numCache>
                <c:formatCode>0.00</c:formatCode>
                <c:ptCount val="12"/>
                <c:pt idx="0">
                  <c:v>1.0126582278481011</c:v>
                </c:pt>
                <c:pt idx="1">
                  <c:v>1.7827004219409279</c:v>
                </c:pt>
                <c:pt idx="2">
                  <c:v>2.5316455696202529</c:v>
                </c:pt>
                <c:pt idx="3">
                  <c:v>1.4873417721518984</c:v>
                </c:pt>
                <c:pt idx="4">
                  <c:v>1.2869198312236285</c:v>
                </c:pt>
                <c:pt idx="5">
                  <c:v>2.4789029535864979</c:v>
                </c:pt>
                <c:pt idx="6">
                  <c:v>1.571729957805907</c:v>
                </c:pt>
                <c:pt idx="7">
                  <c:v>1.7299578059071725</c:v>
                </c:pt>
                <c:pt idx="8">
                  <c:v>11.603375527426159</c:v>
                </c:pt>
                <c:pt idx="9">
                  <c:v>12.41561181434599</c:v>
                </c:pt>
                <c:pt idx="10">
                  <c:v>13.291139240506327</c:v>
                </c:pt>
                <c:pt idx="11">
                  <c:v>48.808016877637129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926792"/>
        <c:axId val="574918952"/>
      </c:barChart>
      <c:catAx>
        <c:axId val="574926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918952"/>
        <c:crosses val="autoZero"/>
        <c:auto val="1"/>
        <c:lblAlgn val="ctr"/>
        <c:lblOffset val="100"/>
        <c:noMultiLvlLbl val="0"/>
      </c:catAx>
      <c:valAx>
        <c:axId val="574918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9267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HFSC-2013-087 -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Sieve_Weights!$AD$88:$AO$88</c:f>
              <c:numCache>
                <c:formatCode>0.00</c:formatCode>
                <c:ptCount val="12"/>
                <c:pt idx="0">
                  <c:v>98.987341772151893</c:v>
                </c:pt>
                <c:pt idx="1">
                  <c:v>97.204641350210963</c:v>
                </c:pt>
                <c:pt idx="2">
                  <c:v>94.672995780590711</c:v>
                </c:pt>
                <c:pt idx="3">
                  <c:v>93.185654008438817</c:v>
                </c:pt>
                <c:pt idx="4">
                  <c:v>91.898734177215189</c:v>
                </c:pt>
                <c:pt idx="5">
                  <c:v>89.419831223628691</c:v>
                </c:pt>
                <c:pt idx="6">
                  <c:v>87.848101265822777</c:v>
                </c:pt>
                <c:pt idx="7">
                  <c:v>86.118143459915601</c:v>
                </c:pt>
                <c:pt idx="8">
                  <c:v>74.514767932489434</c:v>
                </c:pt>
                <c:pt idx="9">
                  <c:v>62.099156118143441</c:v>
                </c:pt>
                <c:pt idx="10">
                  <c:v>48.808016877637115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920520"/>
        <c:axId val="574925224"/>
      </c:scatterChart>
      <c:valAx>
        <c:axId val="57492052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925224"/>
        <c:crosses val="autoZero"/>
        <c:crossBetween val="midCat"/>
      </c:valAx>
      <c:valAx>
        <c:axId val="57492522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92052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HFSC-2013-086 - Unkpapa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Sieve_Weights!$R$87:$AC$87</c:f>
              <c:numCache>
                <c:formatCode>0.00</c:formatCode>
                <c:ptCount val="12"/>
                <c:pt idx="0">
                  <c:v>4.9561381771323788E-3</c:v>
                </c:pt>
                <c:pt idx="1">
                  <c:v>8.92104871883828E-2</c:v>
                </c:pt>
                <c:pt idx="2">
                  <c:v>0.38657877781632549</c:v>
                </c:pt>
                <c:pt idx="3">
                  <c:v>0.31719284333647224</c:v>
                </c:pt>
                <c:pt idx="4">
                  <c:v>0.29736829062794268</c:v>
                </c:pt>
                <c:pt idx="5">
                  <c:v>0.69385934479853295</c:v>
                </c:pt>
                <c:pt idx="6">
                  <c:v>0.56499975219309106</c:v>
                </c:pt>
                <c:pt idx="7">
                  <c:v>0.6740347920900035</c:v>
                </c:pt>
                <c:pt idx="8">
                  <c:v>9.0201714823809276</c:v>
                </c:pt>
                <c:pt idx="9">
                  <c:v>25.078059176289834</c:v>
                </c:pt>
                <c:pt idx="10">
                  <c:v>28.973583783515881</c:v>
                </c:pt>
                <c:pt idx="11">
                  <c:v>33.899985131585467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902880"/>
        <c:axId val="574901704"/>
      </c:barChart>
      <c:catAx>
        <c:axId val="574902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901704"/>
        <c:crosses val="autoZero"/>
        <c:auto val="1"/>
        <c:lblAlgn val="ctr"/>
        <c:lblOffset val="100"/>
        <c:noMultiLvlLbl val="0"/>
      </c:catAx>
      <c:valAx>
        <c:axId val="574901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9028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HFSC-2013-086 - Unkpapa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Sieve_Weights!$AD$87:$AO$87</c:f>
              <c:numCache>
                <c:formatCode>0.00</c:formatCode>
                <c:ptCount val="12"/>
                <c:pt idx="0">
                  <c:v>99.995043861822865</c:v>
                </c:pt>
                <c:pt idx="1">
                  <c:v>99.905833374634483</c:v>
                </c:pt>
                <c:pt idx="2">
                  <c:v>99.519254596818158</c:v>
                </c:pt>
                <c:pt idx="3">
                  <c:v>99.202061753481686</c:v>
                </c:pt>
                <c:pt idx="4">
                  <c:v>98.904693462853743</c:v>
                </c:pt>
                <c:pt idx="5">
                  <c:v>98.210834118055203</c:v>
                </c:pt>
                <c:pt idx="6">
                  <c:v>97.645834365862115</c:v>
                </c:pt>
                <c:pt idx="7">
                  <c:v>96.971799573772117</c:v>
                </c:pt>
                <c:pt idx="8">
                  <c:v>87.951628091391186</c:v>
                </c:pt>
                <c:pt idx="9">
                  <c:v>62.873568915101352</c:v>
                </c:pt>
                <c:pt idx="10">
                  <c:v>33.899985131585467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864464"/>
        <c:axId val="574866032"/>
      </c:scatterChart>
      <c:valAx>
        <c:axId val="57486446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66032"/>
        <c:crosses val="autoZero"/>
        <c:crossBetween val="midCat"/>
      </c:valAx>
      <c:valAx>
        <c:axId val="57486603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6446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HFSC-2013-085 -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Sieve_Weights!$R$86:$AC$86</c:f>
              <c:numCache>
                <c:formatCode>0.00</c:formatCode>
                <c:ptCount val="12"/>
                <c:pt idx="0">
                  <c:v>0</c:v>
                </c:pt>
                <c:pt idx="1">
                  <c:v>0.15400904803157184</c:v>
                </c:pt>
                <c:pt idx="2">
                  <c:v>1.1069400327269223</c:v>
                </c:pt>
                <c:pt idx="3">
                  <c:v>1.2898257772644142</c:v>
                </c:pt>
                <c:pt idx="4">
                  <c:v>1.5978438733275577</c:v>
                </c:pt>
                <c:pt idx="5">
                  <c:v>4.1678698623544124</c:v>
                </c:pt>
                <c:pt idx="6">
                  <c:v>2.6277793820386943</c:v>
                </c:pt>
                <c:pt idx="7">
                  <c:v>2.290884589469631</c:v>
                </c:pt>
                <c:pt idx="8">
                  <c:v>16.613726056405813</c:v>
                </c:pt>
                <c:pt idx="9">
                  <c:v>18.259697757243234</c:v>
                </c:pt>
                <c:pt idx="10">
                  <c:v>16.690730580421597</c:v>
                </c:pt>
                <c:pt idx="11">
                  <c:v>35.200693040716132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863680"/>
        <c:axId val="574867600"/>
      </c:barChart>
      <c:catAx>
        <c:axId val="57486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67600"/>
        <c:crosses val="autoZero"/>
        <c:auto val="1"/>
        <c:lblAlgn val="ctr"/>
        <c:lblOffset val="100"/>
        <c:noMultiLvlLbl val="0"/>
      </c:catAx>
      <c:valAx>
        <c:axId val="574867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63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HFSC-2013-239 - Arikaree Group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Sieve_Weights!$R$243:$AC$243</c:f>
              <c:numCache>
                <c:formatCode>0.00</c:formatCode>
                <c:ptCount val="12"/>
                <c:pt idx="0">
                  <c:v>0.1797752808988764</c:v>
                </c:pt>
                <c:pt idx="1">
                  <c:v>0.7191011235955056</c:v>
                </c:pt>
                <c:pt idx="2">
                  <c:v>0.80898876404494391</c:v>
                </c:pt>
                <c:pt idx="3">
                  <c:v>0.3707865168539326</c:v>
                </c:pt>
                <c:pt idx="4">
                  <c:v>0.30337078651685395</c:v>
                </c:pt>
                <c:pt idx="5">
                  <c:v>0.5280898876404494</c:v>
                </c:pt>
                <c:pt idx="6">
                  <c:v>0.22471910112359553</c:v>
                </c:pt>
                <c:pt idx="7">
                  <c:v>0.16853932584269662</c:v>
                </c:pt>
                <c:pt idx="8">
                  <c:v>0.70786516853932591</c:v>
                </c:pt>
                <c:pt idx="9">
                  <c:v>1.4157303370786518</c:v>
                </c:pt>
                <c:pt idx="10">
                  <c:v>3.9438202247191008</c:v>
                </c:pt>
                <c:pt idx="11">
                  <c:v>90.62921348314606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703560"/>
        <c:axId val="414707480"/>
      </c:barChart>
      <c:catAx>
        <c:axId val="414703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07480"/>
        <c:crosses val="autoZero"/>
        <c:auto val="1"/>
        <c:lblAlgn val="ctr"/>
        <c:lblOffset val="100"/>
        <c:noMultiLvlLbl val="0"/>
      </c:catAx>
      <c:valAx>
        <c:axId val="414707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03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HFSC-2013-085 -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Sieve_Weights!$AD$86:$AO$86</c:f>
              <c:numCache>
                <c:formatCode>0.00</c:formatCode>
                <c:ptCount val="12"/>
                <c:pt idx="0">
                  <c:v>100</c:v>
                </c:pt>
                <c:pt idx="1">
                  <c:v>99.845990951968432</c:v>
                </c:pt>
                <c:pt idx="2">
                  <c:v>98.739050919241507</c:v>
                </c:pt>
                <c:pt idx="3">
                  <c:v>97.449225141977095</c:v>
                </c:pt>
                <c:pt idx="4">
                  <c:v>95.851381268649533</c:v>
                </c:pt>
                <c:pt idx="5">
                  <c:v>91.683511406295125</c:v>
                </c:pt>
                <c:pt idx="6">
                  <c:v>89.055732024256429</c:v>
                </c:pt>
                <c:pt idx="7">
                  <c:v>86.764847434786802</c:v>
                </c:pt>
                <c:pt idx="8">
                  <c:v>70.151121378380992</c:v>
                </c:pt>
                <c:pt idx="9">
                  <c:v>51.891423621137761</c:v>
                </c:pt>
                <c:pt idx="10">
                  <c:v>35.20069304071616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866816"/>
        <c:axId val="574866424"/>
      </c:scatterChart>
      <c:valAx>
        <c:axId val="57486681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66424"/>
        <c:crosses val="autoZero"/>
        <c:crossBetween val="midCat"/>
      </c:valAx>
      <c:valAx>
        <c:axId val="57486642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6681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HFSC-2013-084 - Fall River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Sieve_Weights!$R$85:$AC$85</c:f>
              <c:numCache>
                <c:formatCode>0.00</c:formatCode>
                <c:ptCount val="12"/>
                <c:pt idx="0">
                  <c:v>6.2321937321937332E-2</c:v>
                </c:pt>
                <c:pt idx="1">
                  <c:v>0.52528490028490027</c:v>
                </c:pt>
                <c:pt idx="2">
                  <c:v>0.99715099715099731</c:v>
                </c:pt>
                <c:pt idx="3">
                  <c:v>0.71225071225071235</c:v>
                </c:pt>
                <c:pt idx="4">
                  <c:v>0.80128205128205143</c:v>
                </c:pt>
                <c:pt idx="5">
                  <c:v>2.2881054131054133</c:v>
                </c:pt>
                <c:pt idx="6">
                  <c:v>2.0744301994301995</c:v>
                </c:pt>
                <c:pt idx="7">
                  <c:v>2.4127492877492878</c:v>
                </c:pt>
                <c:pt idx="8">
                  <c:v>21.011396011396013</c:v>
                </c:pt>
                <c:pt idx="9">
                  <c:v>30.947293447293443</c:v>
                </c:pt>
                <c:pt idx="10">
                  <c:v>20.824430199430203</c:v>
                </c:pt>
                <c:pt idx="11">
                  <c:v>17.343304843304843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865248"/>
        <c:axId val="574868384"/>
      </c:barChart>
      <c:catAx>
        <c:axId val="57486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68384"/>
        <c:crosses val="autoZero"/>
        <c:auto val="1"/>
        <c:lblAlgn val="ctr"/>
        <c:lblOffset val="100"/>
        <c:noMultiLvlLbl val="0"/>
      </c:catAx>
      <c:valAx>
        <c:axId val="574868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65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HFSC-2013-084 - Fall River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Sieve_Weights!$AD$85:$AO$85</c:f>
              <c:numCache>
                <c:formatCode>0.00</c:formatCode>
                <c:ptCount val="12"/>
                <c:pt idx="0">
                  <c:v>99.93767806267806</c:v>
                </c:pt>
                <c:pt idx="1">
                  <c:v>99.412393162393158</c:v>
                </c:pt>
                <c:pt idx="2">
                  <c:v>98.415242165242162</c:v>
                </c:pt>
                <c:pt idx="3">
                  <c:v>97.702991452991455</c:v>
                </c:pt>
                <c:pt idx="4">
                  <c:v>96.901709401709397</c:v>
                </c:pt>
                <c:pt idx="5">
                  <c:v>94.613603988603984</c:v>
                </c:pt>
                <c:pt idx="6">
                  <c:v>92.539173789173788</c:v>
                </c:pt>
                <c:pt idx="7">
                  <c:v>90.126424501424495</c:v>
                </c:pt>
                <c:pt idx="8">
                  <c:v>69.115028490028479</c:v>
                </c:pt>
                <c:pt idx="9">
                  <c:v>38.167735042735032</c:v>
                </c:pt>
                <c:pt idx="10">
                  <c:v>17.343304843304828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870344"/>
        <c:axId val="574869560"/>
      </c:scatterChart>
      <c:valAx>
        <c:axId val="57487034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69560"/>
        <c:crosses val="autoZero"/>
        <c:crossBetween val="midCat"/>
      </c:valAx>
      <c:valAx>
        <c:axId val="57486956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7034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HFSC-2013-083 -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Sieve_Weights!$R$84:$AC$84</c:f>
              <c:numCache>
                <c:formatCode>0.00</c:formatCode>
                <c:ptCount val="12"/>
                <c:pt idx="0">
                  <c:v>11.623547056617923</c:v>
                </c:pt>
                <c:pt idx="1">
                  <c:v>4.3400824896887888</c:v>
                </c:pt>
                <c:pt idx="2">
                  <c:v>4.1432320959880009</c:v>
                </c:pt>
                <c:pt idx="3">
                  <c:v>2.155980502437195</c:v>
                </c:pt>
                <c:pt idx="4">
                  <c:v>1.9591301087364077</c:v>
                </c:pt>
                <c:pt idx="5">
                  <c:v>4.3682039745031869</c:v>
                </c:pt>
                <c:pt idx="6">
                  <c:v>3.533933258342707</c:v>
                </c:pt>
                <c:pt idx="7">
                  <c:v>5.1556055493063369</c:v>
                </c:pt>
                <c:pt idx="8">
                  <c:v>20.10686164229471</c:v>
                </c:pt>
                <c:pt idx="9">
                  <c:v>8.1271091113610794</c:v>
                </c:pt>
                <c:pt idx="10">
                  <c:v>6.224221972253468</c:v>
                </c:pt>
                <c:pt idx="11">
                  <c:v>28.262092238470188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870736"/>
        <c:axId val="574872696"/>
      </c:barChart>
      <c:catAx>
        <c:axId val="57487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72696"/>
        <c:crosses val="autoZero"/>
        <c:auto val="1"/>
        <c:lblAlgn val="ctr"/>
        <c:lblOffset val="100"/>
        <c:noMultiLvlLbl val="0"/>
      </c:catAx>
      <c:valAx>
        <c:axId val="574872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70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HFSC-2013-083 -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Sieve_Weights!$AD$84:$AO$84</c:f>
              <c:numCache>
                <c:formatCode>0.00</c:formatCode>
                <c:ptCount val="12"/>
                <c:pt idx="0">
                  <c:v>88.376452943382077</c:v>
                </c:pt>
                <c:pt idx="1">
                  <c:v>84.036370453693294</c:v>
                </c:pt>
                <c:pt idx="2">
                  <c:v>79.893138357705297</c:v>
                </c:pt>
                <c:pt idx="3">
                  <c:v>77.737157855268109</c:v>
                </c:pt>
                <c:pt idx="4">
                  <c:v>75.778027746531706</c:v>
                </c:pt>
                <c:pt idx="5">
                  <c:v>71.409823772028517</c:v>
                </c:pt>
                <c:pt idx="6">
                  <c:v>67.875890513685803</c:v>
                </c:pt>
                <c:pt idx="7">
                  <c:v>62.720284964379466</c:v>
                </c:pt>
                <c:pt idx="8">
                  <c:v>42.613423322084756</c:v>
                </c:pt>
                <c:pt idx="9">
                  <c:v>34.486314210723677</c:v>
                </c:pt>
                <c:pt idx="10">
                  <c:v>28.26209223847021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869168"/>
        <c:axId val="574868776"/>
      </c:scatterChart>
      <c:valAx>
        <c:axId val="57486916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68776"/>
        <c:crosses val="autoZero"/>
        <c:crossBetween val="midCat"/>
      </c:valAx>
      <c:valAx>
        <c:axId val="57486877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6916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HFSC-2013-080 - Fall River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Sieve_Weights!$R$83:$AC$83</c:f>
              <c:numCache>
                <c:formatCode>0.00</c:formatCode>
                <c:ptCount val="12"/>
                <c:pt idx="0">
                  <c:v>25.859344132753847</c:v>
                </c:pt>
                <c:pt idx="1">
                  <c:v>3.1212959304622676</c:v>
                </c:pt>
                <c:pt idx="2">
                  <c:v>2.3113393915448435</c:v>
                </c:pt>
                <c:pt idx="3">
                  <c:v>1.1556696957724217</c:v>
                </c:pt>
                <c:pt idx="4">
                  <c:v>1.2643224022125641</c:v>
                </c:pt>
                <c:pt idx="5">
                  <c:v>5.7882259976293957</c:v>
                </c:pt>
                <c:pt idx="6">
                  <c:v>8.8305017779533763</c:v>
                </c:pt>
                <c:pt idx="7">
                  <c:v>10.371394705649941</c:v>
                </c:pt>
                <c:pt idx="8">
                  <c:v>23.617147372580007</c:v>
                </c:pt>
                <c:pt idx="9">
                  <c:v>6.1339391544843931</c:v>
                </c:pt>
                <c:pt idx="10">
                  <c:v>3.881864875543263</c:v>
                </c:pt>
                <c:pt idx="11">
                  <c:v>7.6649545634136702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871520"/>
        <c:axId val="574871128"/>
      </c:barChart>
      <c:catAx>
        <c:axId val="574871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71128"/>
        <c:crosses val="autoZero"/>
        <c:auto val="1"/>
        <c:lblAlgn val="ctr"/>
        <c:lblOffset val="100"/>
        <c:noMultiLvlLbl val="0"/>
      </c:catAx>
      <c:valAx>
        <c:axId val="574871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715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HFSC-2013-080 - Fall River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Sieve_Weights!$AD$83:$AO$83</c:f>
              <c:numCache>
                <c:formatCode>0.00</c:formatCode>
                <c:ptCount val="12"/>
                <c:pt idx="0">
                  <c:v>74.140655867246153</c:v>
                </c:pt>
                <c:pt idx="1">
                  <c:v>71.019359936783886</c:v>
                </c:pt>
                <c:pt idx="2">
                  <c:v>68.708020545239037</c:v>
                </c:pt>
                <c:pt idx="3">
                  <c:v>67.55235084946662</c:v>
                </c:pt>
                <c:pt idx="4">
                  <c:v>66.28802844725405</c:v>
                </c:pt>
                <c:pt idx="5">
                  <c:v>60.499802449624653</c:v>
                </c:pt>
                <c:pt idx="6">
                  <c:v>51.66930067167128</c:v>
                </c:pt>
                <c:pt idx="7">
                  <c:v>41.297905966021339</c:v>
                </c:pt>
                <c:pt idx="8">
                  <c:v>17.680758593441332</c:v>
                </c:pt>
                <c:pt idx="9">
                  <c:v>11.546819438956939</c:v>
                </c:pt>
                <c:pt idx="10">
                  <c:v>7.6649545634136764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874656"/>
        <c:axId val="574869952"/>
      </c:scatterChart>
      <c:valAx>
        <c:axId val="57487465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69952"/>
        <c:crosses val="autoZero"/>
        <c:crossBetween val="midCat"/>
      </c:valAx>
      <c:valAx>
        <c:axId val="57486995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7465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HFSC-2013-079 - Fall River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Sieve_Weights!$R$82:$AC$82</c:f>
              <c:numCache>
                <c:formatCode>0.00</c:formatCode>
                <c:ptCount val="12"/>
                <c:pt idx="0">
                  <c:v>6.8613652357494708</c:v>
                </c:pt>
                <c:pt idx="1">
                  <c:v>2.9292751583391974</c:v>
                </c:pt>
                <c:pt idx="2">
                  <c:v>2.4718508092892328</c:v>
                </c:pt>
                <c:pt idx="3">
                  <c:v>1.1523574947220268</c:v>
                </c:pt>
                <c:pt idx="4">
                  <c:v>1.2579169598874032</c:v>
                </c:pt>
                <c:pt idx="5">
                  <c:v>10.591133004926107</c:v>
                </c:pt>
                <c:pt idx="6">
                  <c:v>9.4211822660098523</c:v>
                </c:pt>
                <c:pt idx="7">
                  <c:v>7.5211118930330754</c:v>
                </c:pt>
                <c:pt idx="8">
                  <c:v>24.093947923997185</c:v>
                </c:pt>
                <c:pt idx="9">
                  <c:v>10.916608022519352</c:v>
                </c:pt>
                <c:pt idx="10">
                  <c:v>7.2308233638282902</c:v>
                </c:pt>
                <c:pt idx="11">
                  <c:v>15.552427867698803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877400"/>
        <c:axId val="574876224"/>
      </c:barChart>
      <c:catAx>
        <c:axId val="574877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76224"/>
        <c:crosses val="autoZero"/>
        <c:auto val="1"/>
        <c:lblAlgn val="ctr"/>
        <c:lblOffset val="100"/>
        <c:noMultiLvlLbl val="0"/>
      </c:catAx>
      <c:valAx>
        <c:axId val="574876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774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HFSC-2013-079 - Fall River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Sieve_Weights!$AD$82:$AO$82</c:f>
              <c:numCache>
                <c:formatCode>0.00</c:formatCode>
                <c:ptCount val="12"/>
                <c:pt idx="0">
                  <c:v>93.138634764250526</c:v>
                </c:pt>
                <c:pt idx="1">
                  <c:v>90.209359605911331</c:v>
                </c:pt>
                <c:pt idx="2">
                  <c:v>87.737508796622095</c:v>
                </c:pt>
                <c:pt idx="3">
                  <c:v>86.585151301900069</c:v>
                </c:pt>
                <c:pt idx="4">
                  <c:v>85.327234342012673</c:v>
                </c:pt>
                <c:pt idx="5">
                  <c:v>74.736101337086566</c:v>
                </c:pt>
                <c:pt idx="6">
                  <c:v>65.314919071076716</c:v>
                </c:pt>
                <c:pt idx="7">
                  <c:v>57.793807178043643</c:v>
                </c:pt>
                <c:pt idx="8">
                  <c:v>33.699859254046459</c:v>
                </c:pt>
                <c:pt idx="9">
                  <c:v>22.783251231527107</c:v>
                </c:pt>
                <c:pt idx="10">
                  <c:v>15.552427867698817</c:v>
                </c:pt>
                <c:pt idx="11">
                  <c:v>1.4210854715202004E-14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875440"/>
        <c:axId val="574875048"/>
      </c:scatterChart>
      <c:valAx>
        <c:axId val="57487544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75048"/>
        <c:crosses val="autoZero"/>
        <c:crossBetween val="midCat"/>
      </c:valAx>
      <c:valAx>
        <c:axId val="57487504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7544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HFSC-2013-078 -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Sieve_Weights!$R$81:$AC$81</c:f>
              <c:numCache>
                <c:formatCode>0.00</c:formatCode>
                <c:ptCount val="12"/>
                <c:pt idx="0">
                  <c:v>3.9393342525113263E-2</c:v>
                </c:pt>
                <c:pt idx="1">
                  <c:v>0.53181012408902895</c:v>
                </c:pt>
                <c:pt idx="2">
                  <c:v>1.4772503446917473</c:v>
                </c:pt>
                <c:pt idx="3">
                  <c:v>0.99468189875910984</c:v>
                </c:pt>
                <c:pt idx="4">
                  <c:v>0.91589521370888327</c:v>
                </c:pt>
                <c:pt idx="5">
                  <c:v>2.0878471538310026</c:v>
                </c:pt>
                <c:pt idx="6">
                  <c:v>1.3590703171164074</c:v>
                </c:pt>
                <c:pt idx="7">
                  <c:v>1.4181603309040773</c:v>
                </c:pt>
                <c:pt idx="8">
                  <c:v>9.2377388221390611</c:v>
                </c:pt>
                <c:pt idx="9">
                  <c:v>12.684656293086471</c:v>
                </c:pt>
                <c:pt idx="10">
                  <c:v>17.313374039787274</c:v>
                </c:pt>
                <c:pt idx="11">
                  <c:v>51.940122119361831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873872"/>
        <c:axId val="574876616"/>
      </c:barChart>
      <c:catAx>
        <c:axId val="57487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76616"/>
        <c:crosses val="autoZero"/>
        <c:auto val="1"/>
        <c:lblAlgn val="ctr"/>
        <c:lblOffset val="100"/>
        <c:noMultiLvlLbl val="0"/>
      </c:catAx>
      <c:valAx>
        <c:axId val="574876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73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HFSC-2013-239 - Arikaree Group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Sieve_Weights!$AD$243:$AO$243</c:f>
              <c:numCache>
                <c:formatCode>0.00</c:formatCode>
                <c:ptCount val="12"/>
                <c:pt idx="0">
                  <c:v>99.82022471910112</c:v>
                </c:pt>
                <c:pt idx="1">
                  <c:v>99.101123595505612</c:v>
                </c:pt>
                <c:pt idx="2">
                  <c:v>98.292134831460672</c:v>
                </c:pt>
                <c:pt idx="3">
                  <c:v>97.921348314606746</c:v>
                </c:pt>
                <c:pt idx="4">
                  <c:v>97.617977528089895</c:v>
                </c:pt>
                <c:pt idx="5">
                  <c:v>97.089887640449447</c:v>
                </c:pt>
                <c:pt idx="6">
                  <c:v>96.86516853932585</c:v>
                </c:pt>
                <c:pt idx="7">
                  <c:v>96.696629213483149</c:v>
                </c:pt>
                <c:pt idx="8">
                  <c:v>95.988764044943821</c:v>
                </c:pt>
                <c:pt idx="9">
                  <c:v>94.573033707865164</c:v>
                </c:pt>
                <c:pt idx="10">
                  <c:v>90.62921348314606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709440"/>
        <c:axId val="414704736"/>
      </c:scatterChart>
      <c:valAx>
        <c:axId val="41470944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04736"/>
        <c:crosses val="autoZero"/>
        <c:crossBetween val="midCat"/>
      </c:valAx>
      <c:valAx>
        <c:axId val="41470473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0944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HFSC-2013-078 -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Sieve_Weights!$AD$81:$AO$81</c:f>
              <c:numCache>
                <c:formatCode>0.00</c:formatCode>
                <c:ptCount val="12"/>
                <c:pt idx="0">
                  <c:v>99.960606657474884</c:v>
                </c:pt>
                <c:pt idx="1">
                  <c:v>99.428796533385849</c:v>
                </c:pt>
                <c:pt idx="2">
                  <c:v>97.951546188694095</c:v>
                </c:pt>
                <c:pt idx="3">
                  <c:v>96.956864289934984</c:v>
                </c:pt>
                <c:pt idx="4">
                  <c:v>96.040969076226105</c:v>
                </c:pt>
                <c:pt idx="5">
                  <c:v>93.953121922395098</c:v>
                </c:pt>
                <c:pt idx="6">
                  <c:v>92.594051605278693</c:v>
                </c:pt>
                <c:pt idx="7">
                  <c:v>91.175891274374621</c:v>
                </c:pt>
                <c:pt idx="8">
                  <c:v>81.938152452235556</c:v>
                </c:pt>
                <c:pt idx="9">
                  <c:v>69.25349615914908</c:v>
                </c:pt>
                <c:pt idx="10">
                  <c:v>51.940122119361803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871912"/>
        <c:axId val="574874264"/>
      </c:scatterChart>
      <c:valAx>
        <c:axId val="57487191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74264"/>
        <c:crosses val="autoZero"/>
        <c:crossBetween val="midCat"/>
      </c:valAx>
      <c:valAx>
        <c:axId val="57487426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7191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HFSC-2013-077 - Hulett Sandstone Member, Sundance Fm.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Sieve_Weights!$R$80:$AC$80</c:f>
              <c:numCache>
                <c:formatCode>0.00</c:formatCode>
                <c:ptCount val="12"/>
                <c:pt idx="0">
                  <c:v>40.579274403688117</c:v>
                </c:pt>
                <c:pt idx="1">
                  <c:v>7.9174183203046695</c:v>
                </c:pt>
                <c:pt idx="2">
                  <c:v>5.6724794548005617</c:v>
                </c:pt>
                <c:pt idx="3">
                  <c:v>2.4954900781719784</c:v>
                </c:pt>
                <c:pt idx="4">
                  <c:v>2.0244537983563839</c:v>
                </c:pt>
                <c:pt idx="5">
                  <c:v>3.7081579474844659</c:v>
                </c:pt>
                <c:pt idx="6">
                  <c:v>1.6937261976347966</c:v>
                </c:pt>
                <c:pt idx="7">
                  <c:v>1.2527560633393466</c:v>
                </c:pt>
                <c:pt idx="8">
                  <c:v>3.29725395870916</c:v>
                </c:pt>
                <c:pt idx="9">
                  <c:v>1.6436159551012224</c:v>
                </c:pt>
                <c:pt idx="10">
                  <c:v>1.5834836640609342</c:v>
                </c:pt>
                <c:pt idx="11">
                  <c:v>28.131890158348366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878184"/>
        <c:axId val="574879360"/>
      </c:barChart>
      <c:catAx>
        <c:axId val="574878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79360"/>
        <c:crosses val="autoZero"/>
        <c:auto val="1"/>
        <c:lblAlgn val="ctr"/>
        <c:lblOffset val="100"/>
        <c:noMultiLvlLbl val="0"/>
      </c:catAx>
      <c:valAx>
        <c:axId val="574879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78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HFSC-2013-077 - Hulett Sandstone Member, Sundance Fm.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Sieve_Weights!$AD$80:$AO$80</c:f>
              <c:numCache>
                <c:formatCode>0.00</c:formatCode>
                <c:ptCount val="12"/>
                <c:pt idx="0">
                  <c:v>59.420725596311883</c:v>
                </c:pt>
                <c:pt idx="1">
                  <c:v>51.503307276007213</c:v>
                </c:pt>
                <c:pt idx="2">
                  <c:v>45.830827821206654</c:v>
                </c:pt>
                <c:pt idx="3">
                  <c:v>43.335337743034678</c:v>
                </c:pt>
                <c:pt idx="4">
                  <c:v>41.310883944678295</c:v>
                </c:pt>
                <c:pt idx="5">
                  <c:v>37.602725997193829</c:v>
                </c:pt>
                <c:pt idx="6">
                  <c:v>35.908999799559034</c:v>
                </c:pt>
                <c:pt idx="7">
                  <c:v>34.656243736219686</c:v>
                </c:pt>
                <c:pt idx="8">
                  <c:v>31.358989777510526</c:v>
                </c:pt>
                <c:pt idx="9">
                  <c:v>29.715373822409305</c:v>
                </c:pt>
                <c:pt idx="10">
                  <c:v>28.131890158348369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881320"/>
        <c:axId val="574880928"/>
      </c:scatterChart>
      <c:valAx>
        <c:axId val="57488132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80928"/>
        <c:crosses val="autoZero"/>
        <c:crossBetween val="midCat"/>
      </c:valAx>
      <c:valAx>
        <c:axId val="57488092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8132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HFSC-2013-076 - Fall River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Sieve_Weights!$R$79:$AC$79</c:f>
              <c:numCache>
                <c:formatCode>0.00</c:formatCode>
                <c:ptCount val="12"/>
                <c:pt idx="0">
                  <c:v>54.515733551287305</c:v>
                </c:pt>
                <c:pt idx="1">
                  <c:v>5.6395586432366169</c:v>
                </c:pt>
                <c:pt idx="2">
                  <c:v>3.7699223539027389</c:v>
                </c:pt>
                <c:pt idx="3">
                  <c:v>1.8185533306089092</c:v>
                </c:pt>
                <c:pt idx="4">
                  <c:v>1.6346546791990195</c:v>
                </c:pt>
                <c:pt idx="5">
                  <c:v>5.6293420514916228</c:v>
                </c:pt>
                <c:pt idx="6">
                  <c:v>3.6268900694728248</c:v>
                </c:pt>
                <c:pt idx="7">
                  <c:v>2.8299959133633026</c:v>
                </c:pt>
                <c:pt idx="8">
                  <c:v>7.5398447078054778</c:v>
                </c:pt>
                <c:pt idx="9">
                  <c:v>3.1467102574581132</c:v>
                </c:pt>
                <c:pt idx="10">
                  <c:v>2.4724152022885169</c:v>
                </c:pt>
                <c:pt idx="11">
                  <c:v>7.3763792398855745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882496"/>
        <c:axId val="574878968"/>
      </c:barChart>
      <c:catAx>
        <c:axId val="574882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78968"/>
        <c:crosses val="autoZero"/>
        <c:auto val="1"/>
        <c:lblAlgn val="ctr"/>
        <c:lblOffset val="100"/>
        <c:noMultiLvlLbl val="0"/>
      </c:catAx>
      <c:valAx>
        <c:axId val="574878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824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HFSC-2013-076 - Fall River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Sieve_Weights!$AD$79:$AO$79</c:f>
              <c:numCache>
                <c:formatCode>0.00</c:formatCode>
                <c:ptCount val="12"/>
                <c:pt idx="0">
                  <c:v>45.484266448712695</c:v>
                </c:pt>
                <c:pt idx="1">
                  <c:v>39.844707805476077</c:v>
                </c:pt>
                <c:pt idx="2">
                  <c:v>36.074785451573341</c:v>
                </c:pt>
                <c:pt idx="3">
                  <c:v>34.256232120964434</c:v>
                </c:pt>
                <c:pt idx="4">
                  <c:v>32.621577441765417</c:v>
                </c:pt>
                <c:pt idx="5">
                  <c:v>26.992235390273795</c:v>
                </c:pt>
                <c:pt idx="6">
                  <c:v>23.365345320800969</c:v>
                </c:pt>
                <c:pt idx="7">
                  <c:v>20.535349407437668</c:v>
                </c:pt>
                <c:pt idx="8">
                  <c:v>12.995504699632189</c:v>
                </c:pt>
                <c:pt idx="9">
                  <c:v>9.848794442174075</c:v>
                </c:pt>
                <c:pt idx="10">
                  <c:v>7.3763792398855585</c:v>
                </c:pt>
                <c:pt idx="11">
                  <c:v>-1.5987211554602254E-14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884456"/>
        <c:axId val="574884064"/>
      </c:scatterChart>
      <c:valAx>
        <c:axId val="57488445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84064"/>
        <c:crosses val="autoZero"/>
        <c:crossBetween val="midCat"/>
      </c:valAx>
      <c:valAx>
        <c:axId val="57488406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8445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HFSC-2013-075-Duplicate - Hulett Sandstone Member, Sundance Fm.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Sieve_Weights!$R$78:$AC$78</c:f>
              <c:numCache>
                <c:formatCode>0.00</c:formatCode>
                <c:ptCount val="12"/>
                <c:pt idx="0">
                  <c:v>56.682769726248004</c:v>
                </c:pt>
                <c:pt idx="1">
                  <c:v>5.8634081651984475</c:v>
                </c:pt>
                <c:pt idx="2">
                  <c:v>4.5562186227147867</c:v>
                </c:pt>
                <c:pt idx="3">
                  <c:v>2.093397745571659</c:v>
                </c:pt>
                <c:pt idx="4">
                  <c:v>1.6766126740551297</c:v>
                </c:pt>
                <c:pt idx="5">
                  <c:v>3.1827223643080425</c:v>
                </c:pt>
                <c:pt idx="6">
                  <c:v>1.4303305863408169</c:v>
                </c:pt>
                <c:pt idx="7">
                  <c:v>1.0514350667803356</c:v>
                </c:pt>
                <c:pt idx="8">
                  <c:v>2.993274604527802</c:v>
                </c:pt>
                <c:pt idx="9">
                  <c:v>2.2544283413848634</c:v>
                </c:pt>
                <c:pt idx="10">
                  <c:v>2.6712134129013925</c:v>
                </c:pt>
                <c:pt idx="11">
                  <c:v>15.544188689968744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884848"/>
        <c:axId val="574886416"/>
      </c:barChart>
      <c:catAx>
        <c:axId val="57488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86416"/>
        <c:crosses val="autoZero"/>
        <c:auto val="1"/>
        <c:lblAlgn val="ctr"/>
        <c:lblOffset val="100"/>
        <c:noMultiLvlLbl val="0"/>
      </c:catAx>
      <c:valAx>
        <c:axId val="574886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8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HFSC-2013-075-Duplicate - Hulett Sandstone Member, Sundance Fm.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Sieve_Weights!$AD$78:$AO$78</c:f>
              <c:numCache>
                <c:formatCode>0.00</c:formatCode>
                <c:ptCount val="12"/>
                <c:pt idx="0">
                  <c:v>43.317230273751996</c:v>
                </c:pt>
                <c:pt idx="1">
                  <c:v>37.453822108553545</c:v>
                </c:pt>
                <c:pt idx="2">
                  <c:v>32.897603485838758</c:v>
                </c:pt>
                <c:pt idx="3">
                  <c:v>30.804205740267101</c:v>
                </c:pt>
                <c:pt idx="4">
                  <c:v>29.127593066211972</c:v>
                </c:pt>
                <c:pt idx="5">
                  <c:v>25.94487070190393</c:v>
                </c:pt>
                <c:pt idx="6">
                  <c:v>24.514540115563115</c:v>
                </c:pt>
                <c:pt idx="7">
                  <c:v>23.463105048782779</c:v>
                </c:pt>
                <c:pt idx="8">
                  <c:v>20.469830444254978</c:v>
                </c:pt>
                <c:pt idx="9">
                  <c:v>18.215402102870115</c:v>
                </c:pt>
                <c:pt idx="10">
                  <c:v>15.544188689968722</c:v>
                </c:pt>
                <c:pt idx="11">
                  <c:v>-2.1316282072803006E-14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877792"/>
        <c:axId val="574885632"/>
      </c:scatterChart>
      <c:valAx>
        <c:axId val="57487779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85632"/>
        <c:crosses val="autoZero"/>
        <c:crossBetween val="midCat"/>
      </c:valAx>
      <c:valAx>
        <c:axId val="57488563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7779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HFSC-2013-075 - Hulett Sandstone Member, Sundance Fm.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Sieve_Weights!$R$77:$AC$77</c:f>
              <c:numCache>
                <c:formatCode>0.00</c:formatCode>
                <c:ptCount val="12"/>
                <c:pt idx="0">
                  <c:v>59.049594941711113</c:v>
                </c:pt>
                <c:pt idx="1">
                  <c:v>5.5917802805769607</c:v>
                </c:pt>
                <c:pt idx="2">
                  <c:v>3.981426595534479</c:v>
                </c:pt>
                <c:pt idx="3">
                  <c:v>1.8375815056312979</c:v>
                </c:pt>
                <c:pt idx="4">
                  <c:v>1.5115589804386482</c:v>
                </c:pt>
                <c:pt idx="5">
                  <c:v>2.8354080221300135</c:v>
                </c:pt>
                <c:pt idx="6">
                  <c:v>1.3238490416913653</c:v>
                </c:pt>
                <c:pt idx="7">
                  <c:v>0.92867022327603221</c:v>
                </c:pt>
                <c:pt idx="8">
                  <c:v>2.7366133175261802</c:v>
                </c:pt>
                <c:pt idx="9">
                  <c:v>2.0845682671408809</c:v>
                </c:pt>
                <c:pt idx="10">
                  <c:v>2.5884212606204304</c:v>
                </c:pt>
                <c:pt idx="11">
                  <c:v>15.530527563722583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887592"/>
        <c:axId val="574887200"/>
      </c:barChart>
      <c:catAx>
        <c:axId val="574887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87200"/>
        <c:crosses val="autoZero"/>
        <c:auto val="1"/>
        <c:lblAlgn val="ctr"/>
        <c:lblOffset val="100"/>
        <c:noMultiLvlLbl val="0"/>
      </c:catAx>
      <c:valAx>
        <c:axId val="574887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875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HFSC-2013-075 - Hulett Sandstone Member, Sundance Fm.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Sieve_Weights!$AD$77:$AO$77</c:f>
              <c:numCache>
                <c:formatCode>0.00</c:formatCode>
                <c:ptCount val="12"/>
                <c:pt idx="0">
                  <c:v>40.950405058288887</c:v>
                </c:pt>
                <c:pt idx="1">
                  <c:v>35.358624777711924</c:v>
                </c:pt>
                <c:pt idx="2">
                  <c:v>31.377198182177445</c:v>
                </c:pt>
                <c:pt idx="3">
                  <c:v>29.539616676546146</c:v>
                </c:pt>
                <c:pt idx="4">
                  <c:v>28.028057696107499</c:v>
                </c:pt>
                <c:pt idx="5">
                  <c:v>25.192649673977485</c:v>
                </c:pt>
                <c:pt idx="6">
                  <c:v>23.868800632286121</c:v>
                </c:pt>
                <c:pt idx="7">
                  <c:v>22.940130409010088</c:v>
                </c:pt>
                <c:pt idx="8">
                  <c:v>20.203517091483906</c:v>
                </c:pt>
                <c:pt idx="9">
                  <c:v>18.118948824343025</c:v>
                </c:pt>
                <c:pt idx="10">
                  <c:v>15.530527563722595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888768"/>
        <c:axId val="574885240"/>
      </c:scatterChart>
      <c:valAx>
        <c:axId val="57488876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85240"/>
        <c:crosses val="autoZero"/>
        <c:crossBetween val="midCat"/>
      </c:valAx>
      <c:valAx>
        <c:axId val="57488524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8876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HFSC-2013-074 -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Sieve_Weights!$R$76:$AC$76</c:f>
              <c:numCache>
                <c:formatCode>0.00</c:formatCode>
                <c:ptCount val="12"/>
                <c:pt idx="0">
                  <c:v>48.563444240677683</c:v>
                </c:pt>
                <c:pt idx="1">
                  <c:v>6.8552964806567127</c:v>
                </c:pt>
                <c:pt idx="2">
                  <c:v>4.881669723168284</c:v>
                </c:pt>
                <c:pt idx="3">
                  <c:v>2.1308182691468001</c:v>
                </c:pt>
                <c:pt idx="4">
                  <c:v>1.7640380752772689</c:v>
                </c:pt>
                <c:pt idx="5">
                  <c:v>3.4844118417605463</c:v>
                </c:pt>
                <c:pt idx="6">
                  <c:v>2.2268797484935821</c:v>
                </c:pt>
                <c:pt idx="7">
                  <c:v>2.0522225133176151</c:v>
                </c:pt>
                <c:pt idx="8">
                  <c:v>5.4231071522137828</c:v>
                </c:pt>
                <c:pt idx="9">
                  <c:v>3.2049602654789981</c:v>
                </c:pt>
                <c:pt idx="10">
                  <c:v>2.5674613570867182</c:v>
                </c:pt>
                <c:pt idx="11">
                  <c:v>16.84569033272204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890336"/>
        <c:axId val="574883672"/>
      </c:barChart>
      <c:catAx>
        <c:axId val="57489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83672"/>
        <c:crosses val="autoZero"/>
        <c:auto val="1"/>
        <c:lblAlgn val="ctr"/>
        <c:lblOffset val="100"/>
        <c:noMultiLvlLbl val="0"/>
      </c:catAx>
      <c:valAx>
        <c:axId val="574883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903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HFSC-2013-238 - Arikaree Group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Sieve_Weights!$R$242:$AC$242</c:f>
              <c:numCache>
                <c:formatCode>0.00</c:formatCode>
                <c:ptCount val="12"/>
                <c:pt idx="0">
                  <c:v>6.2589973086311585E-3</c:v>
                </c:pt>
                <c:pt idx="1">
                  <c:v>3.7553983851786946E-2</c:v>
                </c:pt>
                <c:pt idx="2">
                  <c:v>0.2128059084934594</c:v>
                </c:pt>
                <c:pt idx="3">
                  <c:v>0.33798585466608255</c:v>
                </c:pt>
                <c:pt idx="4">
                  <c:v>0.62589973086311579</c:v>
                </c:pt>
                <c:pt idx="5">
                  <c:v>2.4410089503661516</c:v>
                </c:pt>
                <c:pt idx="6">
                  <c:v>0.92633160167741135</c:v>
                </c:pt>
                <c:pt idx="7">
                  <c:v>0.7635976716530013</c:v>
                </c:pt>
                <c:pt idx="8">
                  <c:v>1.7900732302685112</c:v>
                </c:pt>
                <c:pt idx="9">
                  <c:v>1.264317456343494</c:v>
                </c:pt>
                <c:pt idx="10">
                  <c:v>1.7900732302685112</c:v>
                </c:pt>
                <c:pt idx="11">
                  <c:v>89.804093384239849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707872"/>
        <c:axId val="414705520"/>
      </c:barChart>
      <c:catAx>
        <c:axId val="41470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05520"/>
        <c:crosses val="autoZero"/>
        <c:auto val="1"/>
        <c:lblAlgn val="ctr"/>
        <c:lblOffset val="100"/>
        <c:noMultiLvlLbl val="0"/>
      </c:catAx>
      <c:valAx>
        <c:axId val="414705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07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HFSC-2013-074 -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Sieve_Weights!$AD$76:$AO$76</c:f>
              <c:numCache>
                <c:formatCode>0.00</c:formatCode>
                <c:ptCount val="12"/>
                <c:pt idx="0">
                  <c:v>51.436555759322317</c:v>
                </c:pt>
                <c:pt idx="1">
                  <c:v>44.581259278665605</c:v>
                </c:pt>
                <c:pt idx="2">
                  <c:v>39.699589555497319</c:v>
                </c:pt>
                <c:pt idx="3">
                  <c:v>37.568771286350518</c:v>
                </c:pt>
                <c:pt idx="4">
                  <c:v>35.804733211073248</c:v>
                </c:pt>
                <c:pt idx="5">
                  <c:v>32.320321369312701</c:v>
                </c:pt>
                <c:pt idx="6">
                  <c:v>30.093441620819121</c:v>
                </c:pt>
                <c:pt idx="7">
                  <c:v>28.041219107501504</c:v>
                </c:pt>
                <c:pt idx="8">
                  <c:v>22.618111955287723</c:v>
                </c:pt>
                <c:pt idx="9">
                  <c:v>19.413151689808725</c:v>
                </c:pt>
                <c:pt idx="10">
                  <c:v>16.845690332722008</c:v>
                </c:pt>
                <c:pt idx="11">
                  <c:v>-3.1974423109204508E-14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891904"/>
        <c:axId val="574891512"/>
      </c:scatterChart>
      <c:valAx>
        <c:axId val="57489190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91512"/>
        <c:crosses val="autoZero"/>
        <c:crossBetween val="midCat"/>
      </c:valAx>
      <c:valAx>
        <c:axId val="57489151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9190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HFSC-2012-072 -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Sieve_Weights!$R$75:$AC$75</c:f>
              <c:numCache>
                <c:formatCode>0.00</c:formatCode>
                <c:ptCount val="12"/>
                <c:pt idx="0">
                  <c:v>32.723053120165034</c:v>
                </c:pt>
                <c:pt idx="1">
                  <c:v>6.1887570912841676</c:v>
                </c:pt>
                <c:pt idx="2">
                  <c:v>4.0140966133745914</c:v>
                </c:pt>
                <c:pt idx="3">
                  <c:v>1.848031631425133</c:v>
                </c:pt>
                <c:pt idx="4">
                  <c:v>1.6073577445418601</c:v>
                </c:pt>
                <c:pt idx="5">
                  <c:v>3.7218497507306174</c:v>
                </c:pt>
                <c:pt idx="6">
                  <c:v>2.3809523809523809</c:v>
                </c:pt>
                <c:pt idx="7">
                  <c:v>2.2176379577101599</c:v>
                </c:pt>
                <c:pt idx="8">
                  <c:v>8.5181364964758455</c:v>
                </c:pt>
                <c:pt idx="9">
                  <c:v>6.5927454014096609</c:v>
                </c:pt>
                <c:pt idx="10">
                  <c:v>8.8189788550799388</c:v>
                </c:pt>
                <c:pt idx="11">
                  <c:v>21.368402956850609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896608"/>
        <c:axId val="574897392"/>
      </c:barChart>
      <c:catAx>
        <c:axId val="57489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97392"/>
        <c:crosses val="autoZero"/>
        <c:auto val="1"/>
        <c:lblAlgn val="ctr"/>
        <c:lblOffset val="100"/>
        <c:noMultiLvlLbl val="0"/>
      </c:catAx>
      <c:valAx>
        <c:axId val="574897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966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HFSC-2012-072 -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Sieve_Weights!$AD$75:$AO$75</c:f>
              <c:numCache>
                <c:formatCode>0.00</c:formatCode>
                <c:ptCount val="12"/>
                <c:pt idx="0">
                  <c:v>67.276946879834966</c:v>
                </c:pt>
                <c:pt idx="1">
                  <c:v>61.0881897885508</c:v>
                </c:pt>
                <c:pt idx="2">
                  <c:v>57.074093175176209</c:v>
                </c:pt>
                <c:pt idx="3">
                  <c:v>55.226061543751079</c:v>
                </c:pt>
                <c:pt idx="4">
                  <c:v>53.618703799209221</c:v>
                </c:pt>
                <c:pt idx="5">
                  <c:v>49.896854048478602</c:v>
                </c:pt>
                <c:pt idx="6">
                  <c:v>47.515901667526222</c:v>
                </c:pt>
                <c:pt idx="7">
                  <c:v>45.298263709816062</c:v>
                </c:pt>
                <c:pt idx="8">
                  <c:v>36.780127213340215</c:v>
                </c:pt>
                <c:pt idx="9">
                  <c:v>30.187381811930553</c:v>
                </c:pt>
                <c:pt idx="10">
                  <c:v>21.368402956850616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889944"/>
        <c:axId val="574893472"/>
      </c:scatterChart>
      <c:valAx>
        <c:axId val="57488994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93472"/>
        <c:crosses val="autoZero"/>
        <c:crossBetween val="midCat"/>
      </c:valAx>
      <c:valAx>
        <c:axId val="57489347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8994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HFSC-2012-071 -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Sieve_Weights!$R$74:$AC$74</c:f>
              <c:numCache>
                <c:formatCode>0.00</c:formatCode>
                <c:ptCount val="12"/>
                <c:pt idx="0">
                  <c:v>39.130434782608702</c:v>
                </c:pt>
                <c:pt idx="1">
                  <c:v>4.6739130434782616</c:v>
                </c:pt>
                <c:pt idx="2">
                  <c:v>5.7608695652173925</c:v>
                </c:pt>
                <c:pt idx="3">
                  <c:v>4.6739130434782616</c:v>
                </c:pt>
                <c:pt idx="4">
                  <c:v>5.5434782608695654</c:v>
                </c:pt>
                <c:pt idx="5">
                  <c:v>13.586956521739133</c:v>
                </c:pt>
                <c:pt idx="6">
                  <c:v>8.1521739130434803</c:v>
                </c:pt>
                <c:pt idx="7">
                  <c:v>5.2173913043478262</c:v>
                </c:pt>
                <c:pt idx="8">
                  <c:v>8.4782608695652186</c:v>
                </c:pt>
                <c:pt idx="9">
                  <c:v>1.9565217391304353</c:v>
                </c:pt>
                <c:pt idx="10">
                  <c:v>0.86956521739130455</c:v>
                </c:pt>
                <c:pt idx="11">
                  <c:v>1.9565217391304353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894256"/>
        <c:axId val="574894648"/>
      </c:barChart>
      <c:catAx>
        <c:axId val="57489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94648"/>
        <c:crosses val="autoZero"/>
        <c:auto val="1"/>
        <c:lblAlgn val="ctr"/>
        <c:lblOffset val="100"/>
        <c:noMultiLvlLbl val="0"/>
      </c:catAx>
      <c:valAx>
        <c:axId val="574894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94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HFSC-2012-071 -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Sieve_Weights!$AD$74:$AO$74</c:f>
              <c:numCache>
                <c:formatCode>0.00</c:formatCode>
                <c:ptCount val="12"/>
                <c:pt idx="0">
                  <c:v>60.869565217391298</c:v>
                </c:pt>
                <c:pt idx="1">
                  <c:v>56.195652173913032</c:v>
                </c:pt>
                <c:pt idx="2">
                  <c:v>50.434782608695642</c:v>
                </c:pt>
                <c:pt idx="3">
                  <c:v>45.760869565217376</c:v>
                </c:pt>
                <c:pt idx="4">
                  <c:v>40.217391304347814</c:v>
                </c:pt>
                <c:pt idx="5">
                  <c:v>26.630434782608681</c:v>
                </c:pt>
                <c:pt idx="6">
                  <c:v>18.478260869565201</c:v>
                </c:pt>
                <c:pt idx="7">
                  <c:v>13.260869565217375</c:v>
                </c:pt>
                <c:pt idx="8">
                  <c:v>4.7826086956521561</c:v>
                </c:pt>
                <c:pt idx="9">
                  <c:v>2.8260869565217206</c:v>
                </c:pt>
                <c:pt idx="10">
                  <c:v>1.9565217391304159</c:v>
                </c:pt>
                <c:pt idx="11">
                  <c:v>-1.9317880628477724E-14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895432"/>
        <c:axId val="574895824"/>
      </c:scatterChart>
      <c:valAx>
        <c:axId val="57489543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95824"/>
        <c:crosses val="autoZero"/>
        <c:crossBetween val="midCat"/>
      </c:valAx>
      <c:valAx>
        <c:axId val="57489582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9543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HFSC-2012-069 -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Sieve_Weights!$R$73:$AC$73</c:f>
              <c:numCache>
                <c:formatCode>0.00</c:formatCode>
                <c:ptCount val="12"/>
                <c:pt idx="0">
                  <c:v>20.728821580690958</c:v>
                </c:pt>
                <c:pt idx="1">
                  <c:v>3.9943208707998106</c:v>
                </c:pt>
                <c:pt idx="2">
                  <c:v>2.8679602460955982</c:v>
                </c:pt>
                <c:pt idx="3">
                  <c:v>1.3819214387127305</c:v>
                </c:pt>
                <c:pt idx="4">
                  <c:v>1.1926171320397538</c:v>
                </c:pt>
                <c:pt idx="5">
                  <c:v>3.9375295787979172</c:v>
                </c:pt>
                <c:pt idx="6">
                  <c:v>5.9725508755324173</c:v>
                </c:pt>
                <c:pt idx="7">
                  <c:v>6.9285376242309518</c:v>
                </c:pt>
                <c:pt idx="8">
                  <c:v>19.403691433980121</c:v>
                </c:pt>
                <c:pt idx="9">
                  <c:v>9.4462849029815423</c:v>
                </c:pt>
                <c:pt idx="10">
                  <c:v>7.0042593469001417</c:v>
                </c:pt>
                <c:pt idx="11">
                  <c:v>17.141504969238049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892688"/>
        <c:axId val="574892296"/>
      </c:barChart>
      <c:catAx>
        <c:axId val="57489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92296"/>
        <c:crosses val="autoZero"/>
        <c:auto val="1"/>
        <c:lblAlgn val="ctr"/>
        <c:lblOffset val="100"/>
        <c:noMultiLvlLbl val="0"/>
      </c:catAx>
      <c:valAx>
        <c:axId val="574892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926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HFSC-2012-069 -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Sieve_Weights!$AD$73:$AO$73</c:f>
              <c:numCache>
                <c:formatCode>0.00</c:formatCode>
                <c:ptCount val="12"/>
                <c:pt idx="0">
                  <c:v>79.271178419309038</c:v>
                </c:pt>
                <c:pt idx="1">
                  <c:v>75.276857548509227</c:v>
                </c:pt>
                <c:pt idx="2">
                  <c:v>72.408897302413635</c:v>
                </c:pt>
                <c:pt idx="3">
                  <c:v>71.026975863700898</c:v>
                </c:pt>
                <c:pt idx="4">
                  <c:v>69.83435873166114</c:v>
                </c:pt>
                <c:pt idx="5">
                  <c:v>65.896829152863219</c:v>
                </c:pt>
                <c:pt idx="6">
                  <c:v>59.924278277330799</c:v>
                </c:pt>
                <c:pt idx="7">
                  <c:v>52.995740653099844</c:v>
                </c:pt>
                <c:pt idx="8">
                  <c:v>33.592049219119723</c:v>
                </c:pt>
                <c:pt idx="9">
                  <c:v>24.14576431613818</c:v>
                </c:pt>
                <c:pt idx="10">
                  <c:v>17.141504969238039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889160"/>
        <c:axId val="574886808"/>
      </c:scatterChart>
      <c:valAx>
        <c:axId val="57488916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74886808"/>
        <c:crosses val="autoZero"/>
        <c:crossBetween val="midCat"/>
      </c:valAx>
      <c:valAx>
        <c:axId val="57488680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7488916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HFSC-2012-068-Duplicate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Sieve_Weights!$R$72:$AC$72</c:f>
              <c:numCache>
                <c:formatCode>0.00</c:formatCode>
                <c:ptCount val="12"/>
                <c:pt idx="0">
                  <c:v>2.1497979189956146E-3</c:v>
                </c:pt>
                <c:pt idx="1">
                  <c:v>2.1497979189956145E-2</c:v>
                </c:pt>
                <c:pt idx="2">
                  <c:v>0.12898787513973686</c:v>
                </c:pt>
                <c:pt idx="3">
                  <c:v>0.15048585432969303</c:v>
                </c:pt>
                <c:pt idx="4">
                  <c:v>0.21497979189956146</c:v>
                </c:pt>
                <c:pt idx="5">
                  <c:v>1.6768423768165792</c:v>
                </c:pt>
                <c:pt idx="6">
                  <c:v>5.0735230888296501</c:v>
                </c:pt>
                <c:pt idx="7">
                  <c:v>9.1258921661363832</c:v>
                </c:pt>
                <c:pt idx="8">
                  <c:v>50.552498065181872</c:v>
                </c:pt>
                <c:pt idx="9">
                  <c:v>16.499699028291339</c:v>
                </c:pt>
                <c:pt idx="10">
                  <c:v>6.4063977986069318</c:v>
                </c:pt>
                <c:pt idx="11">
                  <c:v>10.1470461776593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842560"/>
        <c:axId val="299873920"/>
      </c:barChart>
      <c:catAx>
        <c:axId val="29984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73920"/>
        <c:crosses val="autoZero"/>
        <c:auto val="1"/>
        <c:lblAlgn val="ctr"/>
        <c:lblOffset val="100"/>
        <c:noMultiLvlLbl val="0"/>
      </c:catAx>
      <c:valAx>
        <c:axId val="299873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42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HFSC-2012-068-Duplicate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Sieve_Weights!$AD$72:$AO$72</c:f>
              <c:numCache>
                <c:formatCode>0.00</c:formatCode>
                <c:ptCount val="12"/>
                <c:pt idx="0">
                  <c:v>99.997850202081011</c:v>
                </c:pt>
                <c:pt idx="1">
                  <c:v>99.976352222891052</c:v>
                </c:pt>
                <c:pt idx="2">
                  <c:v>99.847364347751309</c:v>
                </c:pt>
                <c:pt idx="3">
                  <c:v>99.696878493421622</c:v>
                </c:pt>
                <c:pt idx="4">
                  <c:v>99.481898701522056</c:v>
                </c:pt>
                <c:pt idx="5">
                  <c:v>97.805056324705475</c:v>
                </c:pt>
                <c:pt idx="6">
                  <c:v>92.73153323587583</c:v>
                </c:pt>
                <c:pt idx="7">
                  <c:v>83.605641069739448</c:v>
                </c:pt>
                <c:pt idx="8">
                  <c:v>33.053143004557576</c:v>
                </c:pt>
                <c:pt idx="9">
                  <c:v>16.553443976266237</c:v>
                </c:pt>
                <c:pt idx="10">
                  <c:v>10.147046177659305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841776"/>
        <c:axId val="299841384"/>
      </c:scatterChart>
      <c:valAx>
        <c:axId val="29984177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41384"/>
        <c:crosses val="autoZero"/>
        <c:crossBetween val="midCat"/>
      </c:valAx>
      <c:valAx>
        <c:axId val="29984138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4177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HFSC-2012-068 -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Sieve_Weights!$R$71:$AC$71</c:f>
              <c:numCache>
                <c:formatCode>0.00</c:formatCode>
                <c:ptCount val="12"/>
                <c:pt idx="0">
                  <c:v>0</c:v>
                </c:pt>
                <c:pt idx="1">
                  <c:v>1.0298661174047374E-2</c:v>
                </c:pt>
                <c:pt idx="2">
                  <c:v>6.1791967044284246E-2</c:v>
                </c:pt>
                <c:pt idx="3">
                  <c:v>8.2389289392378995E-2</c:v>
                </c:pt>
                <c:pt idx="4">
                  <c:v>0.14418125643666327</c:v>
                </c:pt>
                <c:pt idx="5">
                  <c:v>1.4212152420185376</c:v>
                </c:pt>
                <c:pt idx="6">
                  <c:v>4.799176107106077</c:v>
                </c:pt>
                <c:pt idx="7">
                  <c:v>8.8671472708547885</c:v>
                </c:pt>
                <c:pt idx="8">
                  <c:v>51.431513903192581</c:v>
                </c:pt>
                <c:pt idx="9">
                  <c:v>16.426364572605561</c:v>
                </c:pt>
                <c:pt idx="10">
                  <c:v>6.3851699279093719</c:v>
                </c:pt>
                <c:pt idx="11">
                  <c:v>10.370751802265707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840208"/>
        <c:axId val="299840600"/>
      </c:barChart>
      <c:catAx>
        <c:axId val="29984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40600"/>
        <c:crosses val="autoZero"/>
        <c:auto val="1"/>
        <c:lblAlgn val="ctr"/>
        <c:lblOffset val="100"/>
        <c:noMultiLvlLbl val="0"/>
      </c:catAx>
      <c:valAx>
        <c:axId val="299840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40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HFSC-2013-238 - Arikaree Group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Sieve_Weights!$AD$242:$AO$242</c:f>
              <c:numCache>
                <c:formatCode>0.00</c:formatCode>
                <c:ptCount val="12"/>
                <c:pt idx="0">
                  <c:v>99.993741002691365</c:v>
                </c:pt>
                <c:pt idx="1">
                  <c:v>99.956187018839572</c:v>
                </c:pt>
                <c:pt idx="2">
                  <c:v>99.743381110346107</c:v>
                </c:pt>
                <c:pt idx="3">
                  <c:v>99.40539525568002</c:v>
                </c:pt>
                <c:pt idx="4">
                  <c:v>98.779495524816909</c:v>
                </c:pt>
                <c:pt idx="5">
                  <c:v>96.338486574450755</c:v>
                </c:pt>
                <c:pt idx="6">
                  <c:v>95.412154972773337</c:v>
                </c:pt>
                <c:pt idx="7">
                  <c:v>94.648557301120334</c:v>
                </c:pt>
                <c:pt idx="8">
                  <c:v>92.85848407085183</c:v>
                </c:pt>
                <c:pt idx="9">
                  <c:v>91.594166614508339</c:v>
                </c:pt>
                <c:pt idx="10">
                  <c:v>89.804093384239835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701992"/>
        <c:axId val="414707088"/>
      </c:scatterChart>
      <c:valAx>
        <c:axId val="41470199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07088"/>
        <c:crosses val="autoZero"/>
        <c:crossBetween val="midCat"/>
      </c:valAx>
      <c:valAx>
        <c:axId val="41470708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0199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HFSC-2012-068 -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Sieve_Weights!$AD$71:$AO$71</c:f>
              <c:numCache>
                <c:formatCode>0.00</c:formatCode>
                <c:ptCount val="12"/>
                <c:pt idx="0">
                  <c:v>100</c:v>
                </c:pt>
                <c:pt idx="1">
                  <c:v>99.989701338825952</c:v>
                </c:pt>
                <c:pt idx="2">
                  <c:v>99.927909371781666</c:v>
                </c:pt>
                <c:pt idx="3">
                  <c:v>99.845520082389285</c:v>
                </c:pt>
                <c:pt idx="4">
                  <c:v>99.701338825952618</c:v>
                </c:pt>
                <c:pt idx="5">
                  <c:v>98.280123583934085</c:v>
                </c:pt>
                <c:pt idx="6">
                  <c:v>93.480947476828007</c:v>
                </c:pt>
                <c:pt idx="7">
                  <c:v>84.61380020597322</c:v>
                </c:pt>
                <c:pt idx="8">
                  <c:v>33.182286302780639</c:v>
                </c:pt>
                <c:pt idx="9">
                  <c:v>16.755921730175078</c:v>
                </c:pt>
                <c:pt idx="10">
                  <c:v>10.370751802265707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839032"/>
        <c:axId val="299843736"/>
      </c:scatterChart>
      <c:valAx>
        <c:axId val="29983903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43736"/>
        <c:crosses val="autoZero"/>
        <c:crossBetween val="midCat"/>
      </c:valAx>
      <c:valAx>
        <c:axId val="29984373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3903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HFSC-2012-067 -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Sieve_Weights!$R$70:$AC$70</c:f>
              <c:numCache>
                <c:formatCode>0.00</c:formatCode>
                <c:ptCount val="12"/>
                <c:pt idx="0">
                  <c:v>71.769540129393263</c:v>
                </c:pt>
                <c:pt idx="1">
                  <c:v>3.269802413009268</c:v>
                </c:pt>
                <c:pt idx="2">
                  <c:v>3.0512327329952793</c:v>
                </c:pt>
                <c:pt idx="3">
                  <c:v>2.1157545025354083</c:v>
                </c:pt>
                <c:pt idx="4">
                  <c:v>2.3605525441510755</c:v>
                </c:pt>
                <c:pt idx="5">
                  <c:v>4.8872180451127818</c:v>
                </c:pt>
                <c:pt idx="6">
                  <c:v>2.4567232033572308</c:v>
                </c:pt>
                <c:pt idx="7">
                  <c:v>1.6436439937051932</c:v>
                </c:pt>
                <c:pt idx="8">
                  <c:v>3.3834586466165417</c:v>
                </c:pt>
                <c:pt idx="9">
                  <c:v>1.1103339744710614</c:v>
                </c:pt>
                <c:pt idx="10">
                  <c:v>0.79559363525091797</c:v>
                </c:pt>
                <c:pt idx="11">
                  <c:v>3.1561461794019934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845304"/>
        <c:axId val="299845696"/>
      </c:barChart>
      <c:catAx>
        <c:axId val="299845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45696"/>
        <c:crosses val="autoZero"/>
        <c:auto val="1"/>
        <c:lblAlgn val="ctr"/>
        <c:lblOffset val="100"/>
        <c:noMultiLvlLbl val="0"/>
      </c:catAx>
      <c:valAx>
        <c:axId val="299845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45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HFSC-2012-067 -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Sieve_Weights!$AD$70:$AO$70</c:f>
              <c:numCache>
                <c:formatCode>0.00</c:formatCode>
                <c:ptCount val="12"/>
                <c:pt idx="0">
                  <c:v>28.230459870606737</c:v>
                </c:pt>
                <c:pt idx="1">
                  <c:v>24.96065745759747</c:v>
                </c:pt>
                <c:pt idx="2">
                  <c:v>21.909424724602189</c:v>
                </c:pt>
                <c:pt idx="3">
                  <c:v>19.79367022206678</c:v>
                </c:pt>
                <c:pt idx="4">
                  <c:v>17.433117677915703</c:v>
                </c:pt>
                <c:pt idx="5">
                  <c:v>12.545899632802922</c:v>
                </c:pt>
                <c:pt idx="6">
                  <c:v>10.08917642944569</c:v>
                </c:pt>
                <c:pt idx="7">
                  <c:v>8.4455324357404962</c:v>
                </c:pt>
                <c:pt idx="8">
                  <c:v>5.0620737891239544</c:v>
                </c:pt>
                <c:pt idx="9">
                  <c:v>3.951739814652893</c:v>
                </c:pt>
                <c:pt idx="10">
                  <c:v>3.1561461794019752</c:v>
                </c:pt>
                <c:pt idx="11">
                  <c:v>-1.8207657603852567E-14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846480"/>
        <c:axId val="299846872"/>
      </c:scatterChart>
      <c:valAx>
        <c:axId val="29984648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46872"/>
        <c:crosses val="autoZero"/>
        <c:crossBetween val="midCat"/>
      </c:valAx>
      <c:valAx>
        <c:axId val="29984687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4648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HFSC-2012-066 -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Sieve_Weights!$R$69:$AC$69</c:f>
              <c:numCache>
                <c:formatCode>0.00</c:formatCode>
                <c:ptCount val="12"/>
                <c:pt idx="0">
                  <c:v>8.1892629663330302E-2</c:v>
                </c:pt>
                <c:pt idx="1">
                  <c:v>0.65514103730664242</c:v>
                </c:pt>
                <c:pt idx="2">
                  <c:v>1.9017288444040035</c:v>
                </c:pt>
                <c:pt idx="3">
                  <c:v>1.392174704276615</c:v>
                </c:pt>
                <c:pt idx="4">
                  <c:v>1.1646951774340311</c:v>
                </c:pt>
                <c:pt idx="5">
                  <c:v>2.2838944494995448</c:v>
                </c:pt>
                <c:pt idx="6">
                  <c:v>2.5113739763421288</c:v>
                </c:pt>
                <c:pt idx="7">
                  <c:v>4.7042766151046402</c:v>
                </c:pt>
                <c:pt idx="8">
                  <c:v>30.891719745222929</c:v>
                </c:pt>
                <c:pt idx="9">
                  <c:v>18.298453139217468</c:v>
                </c:pt>
                <c:pt idx="10">
                  <c:v>11.774340309372155</c:v>
                </c:pt>
                <c:pt idx="11">
                  <c:v>24.340309372156504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847656"/>
        <c:axId val="299848048"/>
      </c:barChart>
      <c:catAx>
        <c:axId val="299847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48048"/>
        <c:crosses val="autoZero"/>
        <c:auto val="1"/>
        <c:lblAlgn val="ctr"/>
        <c:lblOffset val="100"/>
        <c:noMultiLvlLbl val="0"/>
      </c:catAx>
      <c:valAx>
        <c:axId val="299848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476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HFSC-2012-066 -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Sieve_Weights!$AD$69:$AO$69</c:f>
              <c:numCache>
                <c:formatCode>0.00</c:formatCode>
                <c:ptCount val="12"/>
                <c:pt idx="0">
                  <c:v>99.918107370336671</c:v>
                </c:pt>
                <c:pt idx="1">
                  <c:v>99.262966333030022</c:v>
                </c:pt>
                <c:pt idx="2">
                  <c:v>97.361237488626017</c:v>
                </c:pt>
                <c:pt idx="3">
                  <c:v>95.969062784349404</c:v>
                </c:pt>
                <c:pt idx="4">
                  <c:v>94.804367606915378</c:v>
                </c:pt>
                <c:pt idx="5">
                  <c:v>92.520473157415836</c:v>
                </c:pt>
                <c:pt idx="6">
                  <c:v>90.009099181073708</c:v>
                </c:pt>
                <c:pt idx="7">
                  <c:v>85.304822565969062</c:v>
                </c:pt>
                <c:pt idx="8">
                  <c:v>54.413102820746133</c:v>
                </c:pt>
                <c:pt idx="9">
                  <c:v>36.114649681528661</c:v>
                </c:pt>
                <c:pt idx="10">
                  <c:v>24.340309372156504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848832"/>
        <c:axId val="299849224"/>
      </c:scatterChart>
      <c:valAx>
        <c:axId val="29984883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49224"/>
        <c:crosses val="autoZero"/>
        <c:crossBetween val="midCat"/>
      </c:valAx>
      <c:valAx>
        <c:axId val="29984922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4883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HFSC-2012-065 -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Sieve_Weights!$R$68:$AC$68</c:f>
              <c:numCache>
                <c:formatCode>0.00</c:formatCode>
                <c:ptCount val="12"/>
                <c:pt idx="0">
                  <c:v>0.1718386738097645</c:v>
                </c:pt>
                <c:pt idx="1">
                  <c:v>0.74800363893662192</c:v>
                </c:pt>
                <c:pt idx="2">
                  <c:v>1.5263317497220259</c:v>
                </c:pt>
                <c:pt idx="3">
                  <c:v>1.0310320428585869</c:v>
                </c:pt>
                <c:pt idx="4">
                  <c:v>0.97038309916102294</c:v>
                </c:pt>
                <c:pt idx="5">
                  <c:v>2.0519559284342463</c:v>
                </c:pt>
                <c:pt idx="6">
                  <c:v>1.253411503082988</c:v>
                </c:pt>
                <c:pt idx="7">
                  <c:v>1.2736278176488427</c:v>
                </c:pt>
                <c:pt idx="8">
                  <c:v>11.594056403517641</c:v>
                </c:pt>
                <c:pt idx="9">
                  <c:v>19.801880117254626</c:v>
                </c:pt>
                <c:pt idx="10">
                  <c:v>18.528252299605782</c:v>
                </c:pt>
                <c:pt idx="11">
                  <c:v>41.049226725967856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849616"/>
        <c:axId val="299850400"/>
      </c:barChart>
      <c:catAx>
        <c:axId val="29984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50400"/>
        <c:crosses val="autoZero"/>
        <c:auto val="1"/>
        <c:lblAlgn val="ctr"/>
        <c:lblOffset val="100"/>
        <c:noMultiLvlLbl val="0"/>
      </c:catAx>
      <c:valAx>
        <c:axId val="299850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496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HFSC-2012-065 -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Sieve_Weights!$AD$68:$AO$68</c:f>
              <c:numCache>
                <c:formatCode>0.00</c:formatCode>
                <c:ptCount val="12"/>
                <c:pt idx="0">
                  <c:v>99.828161326190241</c:v>
                </c:pt>
                <c:pt idx="1">
                  <c:v>99.080157687253617</c:v>
                </c:pt>
                <c:pt idx="2">
                  <c:v>97.553825937531585</c:v>
                </c:pt>
                <c:pt idx="3">
                  <c:v>96.522793894673001</c:v>
                </c:pt>
                <c:pt idx="4">
                  <c:v>95.552410795511975</c:v>
                </c:pt>
                <c:pt idx="5">
                  <c:v>93.500454867077735</c:v>
                </c:pt>
                <c:pt idx="6">
                  <c:v>92.247043363994749</c:v>
                </c:pt>
                <c:pt idx="7">
                  <c:v>90.973415546345905</c:v>
                </c:pt>
                <c:pt idx="8">
                  <c:v>79.379359142828264</c:v>
                </c:pt>
                <c:pt idx="9">
                  <c:v>59.577479025573638</c:v>
                </c:pt>
                <c:pt idx="10">
                  <c:v>41.049226725967856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850792"/>
        <c:axId val="299851968"/>
      </c:scatterChart>
      <c:valAx>
        <c:axId val="29985079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51968"/>
        <c:crosses val="autoZero"/>
        <c:crossBetween val="midCat"/>
      </c:valAx>
      <c:valAx>
        <c:axId val="29985196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5079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HFSC-2012-064 - Fall River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Sieve_Weights!$R$67:$AC$67</c:f>
              <c:numCache>
                <c:formatCode>0.00</c:formatCode>
                <c:ptCount val="12"/>
                <c:pt idx="0">
                  <c:v>0.96847514576539184</c:v>
                </c:pt>
                <c:pt idx="1">
                  <c:v>2.2828342721612809</c:v>
                </c:pt>
                <c:pt idx="2">
                  <c:v>3.3501334123925295</c:v>
                </c:pt>
                <c:pt idx="3">
                  <c:v>1.8183614981717562</c:v>
                </c:pt>
                <c:pt idx="4">
                  <c:v>1.5515367131139441</c:v>
                </c:pt>
                <c:pt idx="5">
                  <c:v>2.8560134400632475</c:v>
                </c:pt>
                <c:pt idx="6">
                  <c:v>1.6207135092400435</c:v>
                </c:pt>
                <c:pt idx="7">
                  <c:v>1.7887142998319994</c:v>
                </c:pt>
                <c:pt idx="8">
                  <c:v>6.5619132325328593</c:v>
                </c:pt>
                <c:pt idx="9">
                  <c:v>5.5143788911947826</c:v>
                </c:pt>
                <c:pt idx="10">
                  <c:v>13.331356853444017</c:v>
                </c:pt>
                <c:pt idx="11">
                  <c:v>58.355568732088145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852752"/>
        <c:axId val="299852360"/>
      </c:barChart>
      <c:catAx>
        <c:axId val="29985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52360"/>
        <c:crosses val="autoZero"/>
        <c:auto val="1"/>
        <c:lblAlgn val="ctr"/>
        <c:lblOffset val="100"/>
        <c:noMultiLvlLbl val="0"/>
      </c:catAx>
      <c:valAx>
        <c:axId val="299852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52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HFSC-2012-064 - Fall River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Sieve_Weights!$AD$67:$AO$67</c:f>
              <c:numCache>
                <c:formatCode>0.00</c:formatCode>
                <c:ptCount val="12"/>
                <c:pt idx="0">
                  <c:v>99.031524854234604</c:v>
                </c:pt>
                <c:pt idx="1">
                  <c:v>96.748690582073323</c:v>
                </c:pt>
                <c:pt idx="2">
                  <c:v>93.398557169680799</c:v>
                </c:pt>
                <c:pt idx="3">
                  <c:v>91.580195671509045</c:v>
                </c:pt>
                <c:pt idx="4">
                  <c:v>90.028658958395098</c:v>
                </c:pt>
                <c:pt idx="5">
                  <c:v>87.172645518331848</c:v>
                </c:pt>
                <c:pt idx="6">
                  <c:v>85.5519320090918</c:v>
                </c:pt>
                <c:pt idx="7">
                  <c:v>83.763217709259806</c:v>
                </c:pt>
                <c:pt idx="8">
                  <c:v>77.201304476726946</c:v>
                </c:pt>
                <c:pt idx="9">
                  <c:v>71.686925585532165</c:v>
                </c:pt>
                <c:pt idx="10">
                  <c:v>58.355568732088145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853536"/>
        <c:axId val="299853928"/>
      </c:scatterChart>
      <c:valAx>
        <c:axId val="29985353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53928"/>
        <c:crosses val="autoZero"/>
        <c:crossBetween val="midCat"/>
      </c:valAx>
      <c:valAx>
        <c:axId val="29985392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5353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HFSC-2012-063 - Hulett Sandstone Member, Sundance Fm.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Sieve_Weights!$R$66:$AC$66</c:f>
              <c:numCache>
                <c:formatCode>0.00</c:formatCode>
                <c:ptCount val="12"/>
                <c:pt idx="0">
                  <c:v>0.11991605875886879</c:v>
                </c:pt>
                <c:pt idx="1">
                  <c:v>1.2591186169681226</c:v>
                </c:pt>
                <c:pt idx="2">
                  <c:v>4.0071949635255324</c:v>
                </c:pt>
                <c:pt idx="3">
                  <c:v>2.9579294493854302</c:v>
                </c:pt>
                <c:pt idx="4">
                  <c:v>2.778055361247127</c:v>
                </c:pt>
                <c:pt idx="5">
                  <c:v>6.3855301289097639</c:v>
                </c:pt>
                <c:pt idx="6">
                  <c:v>3.8273208753872292</c:v>
                </c:pt>
                <c:pt idx="7">
                  <c:v>2.6781253122814035</c:v>
                </c:pt>
                <c:pt idx="8">
                  <c:v>6.9651244129109626</c:v>
                </c:pt>
                <c:pt idx="9">
                  <c:v>3.8273208753872292</c:v>
                </c:pt>
                <c:pt idx="10">
                  <c:v>5.4661736784251032</c:v>
                </c:pt>
                <c:pt idx="11">
                  <c:v>59.728190266813243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854712"/>
        <c:axId val="299855104"/>
      </c:barChart>
      <c:catAx>
        <c:axId val="299854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55104"/>
        <c:crosses val="autoZero"/>
        <c:auto val="1"/>
        <c:lblAlgn val="ctr"/>
        <c:lblOffset val="100"/>
        <c:noMultiLvlLbl val="0"/>
      </c:catAx>
      <c:valAx>
        <c:axId val="299855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54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HFSC-2013-237 - Arikaree Group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Sieve_Weights!$R$241:$AC$241</c:f>
              <c:numCache>
                <c:formatCode>0.00</c:formatCode>
                <c:ptCount val="12"/>
                <c:pt idx="0">
                  <c:v>8.9629828807026978E-3</c:v>
                </c:pt>
                <c:pt idx="1">
                  <c:v>4.4814914403513491E-2</c:v>
                </c:pt>
                <c:pt idx="2">
                  <c:v>7.1703863045621583E-2</c:v>
                </c:pt>
                <c:pt idx="3">
                  <c:v>4.4814914403513491E-2</c:v>
                </c:pt>
                <c:pt idx="4">
                  <c:v>6.2740880164918883E-2</c:v>
                </c:pt>
                <c:pt idx="5">
                  <c:v>0.19718562337545936</c:v>
                </c:pt>
                <c:pt idx="6">
                  <c:v>0.14340772609124317</c:v>
                </c:pt>
                <c:pt idx="7">
                  <c:v>0.19718562337545936</c:v>
                </c:pt>
                <c:pt idx="8">
                  <c:v>0.77081652774043197</c:v>
                </c:pt>
                <c:pt idx="9">
                  <c:v>0.77977951062113471</c:v>
                </c:pt>
                <c:pt idx="10">
                  <c:v>1.4968181410773505</c:v>
                </c:pt>
                <c:pt idx="11">
                  <c:v>96.181769292820647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98856"/>
        <c:axId val="414702384"/>
      </c:barChart>
      <c:catAx>
        <c:axId val="414698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02384"/>
        <c:crosses val="autoZero"/>
        <c:auto val="1"/>
        <c:lblAlgn val="ctr"/>
        <c:lblOffset val="100"/>
        <c:noMultiLvlLbl val="0"/>
      </c:catAx>
      <c:valAx>
        <c:axId val="414702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98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HFSC-2012-063 - Hulett Sandstone Member, Sundance Fm.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Sieve_Weights!$AD$66:$AO$66</c:f>
              <c:numCache>
                <c:formatCode>0.00</c:formatCode>
                <c:ptCount val="12"/>
                <c:pt idx="0">
                  <c:v>99.880083941241125</c:v>
                </c:pt>
                <c:pt idx="1">
                  <c:v>98.620965324273001</c:v>
                </c:pt>
                <c:pt idx="2">
                  <c:v>94.613770360747466</c:v>
                </c:pt>
                <c:pt idx="3">
                  <c:v>91.655840911362034</c:v>
                </c:pt>
                <c:pt idx="4">
                  <c:v>88.877785550114908</c:v>
                </c:pt>
                <c:pt idx="5">
                  <c:v>82.492255421205144</c:v>
                </c:pt>
                <c:pt idx="6">
                  <c:v>78.664934545817914</c:v>
                </c:pt>
                <c:pt idx="7">
                  <c:v>75.986809233536505</c:v>
                </c:pt>
                <c:pt idx="8">
                  <c:v>69.021684820625538</c:v>
                </c:pt>
                <c:pt idx="9">
                  <c:v>65.194363945238308</c:v>
                </c:pt>
                <c:pt idx="10">
                  <c:v>59.728190266813208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855888"/>
        <c:axId val="299856280"/>
      </c:scatterChart>
      <c:valAx>
        <c:axId val="29985588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56280"/>
        <c:crosses val="autoZero"/>
        <c:crossBetween val="midCat"/>
      </c:valAx>
      <c:valAx>
        <c:axId val="29985628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5588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HFSC-2012-062 - Unkpapa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Sieve_Weights!$R$65:$AC$65</c:f>
              <c:numCache>
                <c:formatCode>0.00</c:formatCode>
                <c:ptCount val="12"/>
                <c:pt idx="0">
                  <c:v>1.441459109629339</c:v>
                </c:pt>
                <c:pt idx="1">
                  <c:v>1.4610707981957245</c:v>
                </c:pt>
                <c:pt idx="2">
                  <c:v>1.716022749558737</c:v>
                </c:pt>
                <c:pt idx="3">
                  <c:v>0.89233182977054326</c:v>
                </c:pt>
                <c:pt idx="4">
                  <c:v>0.77466169837222987</c:v>
                </c:pt>
                <c:pt idx="5">
                  <c:v>1.5885467738772308</c:v>
                </c:pt>
                <c:pt idx="6">
                  <c:v>1.1865071582663267</c:v>
                </c:pt>
                <c:pt idx="7">
                  <c:v>1.3041772896646402</c:v>
                </c:pt>
                <c:pt idx="8">
                  <c:v>10.060796234555795</c:v>
                </c:pt>
                <c:pt idx="9">
                  <c:v>24.76956265934497</c:v>
                </c:pt>
                <c:pt idx="10">
                  <c:v>28.074132182780936</c:v>
                </c:pt>
                <c:pt idx="11">
                  <c:v>26.730731515983525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857064"/>
        <c:axId val="299857456"/>
      </c:barChart>
      <c:catAx>
        <c:axId val="299857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57456"/>
        <c:crosses val="autoZero"/>
        <c:auto val="1"/>
        <c:lblAlgn val="ctr"/>
        <c:lblOffset val="100"/>
        <c:noMultiLvlLbl val="0"/>
      </c:catAx>
      <c:valAx>
        <c:axId val="299857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570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HFSC-2012-062 - Unkpapa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Sieve_Weights!$AD$65:$AO$65</c:f>
              <c:numCache>
                <c:formatCode>0.00</c:formatCode>
                <c:ptCount val="12"/>
                <c:pt idx="0">
                  <c:v>98.558540890370665</c:v>
                </c:pt>
                <c:pt idx="1">
                  <c:v>97.097470092174945</c:v>
                </c:pt>
                <c:pt idx="2">
                  <c:v>95.381447342616212</c:v>
                </c:pt>
                <c:pt idx="3">
                  <c:v>94.489115512845672</c:v>
                </c:pt>
                <c:pt idx="4">
                  <c:v>93.714453814473444</c:v>
                </c:pt>
                <c:pt idx="5">
                  <c:v>92.125907040596218</c:v>
                </c:pt>
                <c:pt idx="6">
                  <c:v>90.939399882329894</c:v>
                </c:pt>
                <c:pt idx="7">
                  <c:v>89.635222592665258</c:v>
                </c:pt>
                <c:pt idx="8">
                  <c:v>79.574426358109463</c:v>
                </c:pt>
                <c:pt idx="9">
                  <c:v>54.804863698764493</c:v>
                </c:pt>
                <c:pt idx="10">
                  <c:v>26.730731515983557</c:v>
                </c:pt>
                <c:pt idx="11">
                  <c:v>3.1974423109204508E-14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858240"/>
        <c:axId val="299859024"/>
      </c:scatterChart>
      <c:valAx>
        <c:axId val="29985824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59024"/>
        <c:crosses val="autoZero"/>
        <c:crossBetween val="midCat"/>
      </c:valAx>
      <c:valAx>
        <c:axId val="29985902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5824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HFSC-2012-061 - Hulett Sandstone Member, Sundance Fm.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Sieve_Weights!$R$64:$AC$64</c:f>
              <c:numCache>
                <c:formatCode>0.00</c:formatCode>
                <c:ptCount val="12"/>
                <c:pt idx="0">
                  <c:v>42.327076816127914</c:v>
                </c:pt>
                <c:pt idx="1">
                  <c:v>7.6468543621828298</c:v>
                </c:pt>
                <c:pt idx="2">
                  <c:v>5.6221758776503306</c:v>
                </c:pt>
                <c:pt idx="3">
                  <c:v>2.5721237400069517</c:v>
                </c:pt>
                <c:pt idx="4">
                  <c:v>1.9986096628432395</c:v>
                </c:pt>
                <c:pt idx="5">
                  <c:v>3.9798401112269723</c:v>
                </c:pt>
                <c:pt idx="6">
                  <c:v>1.8595759471671882</c:v>
                </c:pt>
                <c:pt idx="7">
                  <c:v>1.3381995133819953</c:v>
                </c:pt>
                <c:pt idx="8">
                  <c:v>3.441084462982273</c:v>
                </c:pt>
                <c:pt idx="9">
                  <c:v>1.7900590893291626</c:v>
                </c:pt>
                <c:pt idx="10">
                  <c:v>1.7466110531803962</c:v>
                </c:pt>
                <c:pt idx="11">
                  <c:v>25.677789363920748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859416"/>
        <c:axId val="299860200"/>
      </c:barChart>
      <c:catAx>
        <c:axId val="299859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60200"/>
        <c:crosses val="autoZero"/>
        <c:auto val="1"/>
        <c:lblAlgn val="ctr"/>
        <c:lblOffset val="100"/>
        <c:noMultiLvlLbl val="0"/>
      </c:catAx>
      <c:valAx>
        <c:axId val="299860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594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HFSC-2012-061 - Hulett Sandstone Member, Sundance Fm.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Sieve_Weights!$AD$64:$AO$64</c:f>
              <c:numCache>
                <c:formatCode>0.00</c:formatCode>
                <c:ptCount val="12"/>
                <c:pt idx="0">
                  <c:v>57.672923183872086</c:v>
                </c:pt>
                <c:pt idx="1">
                  <c:v>50.026068821689258</c:v>
                </c:pt>
                <c:pt idx="2">
                  <c:v>44.40389294403893</c:v>
                </c:pt>
                <c:pt idx="3">
                  <c:v>41.831769204031978</c:v>
                </c:pt>
                <c:pt idx="4">
                  <c:v>39.833159541188742</c:v>
                </c:pt>
                <c:pt idx="5">
                  <c:v>35.853319429961772</c:v>
                </c:pt>
                <c:pt idx="6">
                  <c:v>33.993743482794585</c:v>
                </c:pt>
                <c:pt idx="7">
                  <c:v>32.655543969412591</c:v>
                </c:pt>
                <c:pt idx="8">
                  <c:v>29.214459506430316</c:v>
                </c:pt>
                <c:pt idx="9">
                  <c:v>27.424400417101154</c:v>
                </c:pt>
                <c:pt idx="10">
                  <c:v>25.677789363920759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859808"/>
        <c:axId val="299860984"/>
      </c:scatterChart>
      <c:valAx>
        <c:axId val="29985980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60984"/>
        <c:crosses val="autoZero"/>
        <c:crossBetween val="midCat"/>
      </c:valAx>
      <c:valAx>
        <c:axId val="29986098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5980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HFSC-2012-060 - Fall River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Sieve_Weights!$R$63:$AC$63</c:f>
              <c:numCache>
                <c:formatCode>0.00</c:formatCode>
                <c:ptCount val="12"/>
                <c:pt idx="0">
                  <c:v>2.711251694532309E-2</c:v>
                </c:pt>
                <c:pt idx="1">
                  <c:v>0.2711251694532309</c:v>
                </c:pt>
                <c:pt idx="2">
                  <c:v>1.3465883416177133</c:v>
                </c:pt>
                <c:pt idx="3">
                  <c:v>1.0393131495707184</c:v>
                </c:pt>
                <c:pt idx="4">
                  <c:v>0.95797559873474925</c:v>
                </c:pt>
                <c:pt idx="5">
                  <c:v>2.1418888386805239</c:v>
                </c:pt>
                <c:pt idx="6">
                  <c:v>1.7080885675553543</c:v>
                </c:pt>
                <c:pt idx="7">
                  <c:v>1.9792137370085856</c:v>
                </c:pt>
                <c:pt idx="8">
                  <c:v>9.2182557614098499</c:v>
                </c:pt>
                <c:pt idx="9">
                  <c:v>9.5707184816990498</c:v>
                </c:pt>
                <c:pt idx="10">
                  <c:v>16.439222774514235</c:v>
                </c:pt>
                <c:pt idx="11">
                  <c:v>55.300497062810663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861768"/>
        <c:axId val="299862160"/>
      </c:barChart>
      <c:catAx>
        <c:axId val="299861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62160"/>
        <c:crosses val="autoZero"/>
        <c:auto val="1"/>
        <c:lblAlgn val="ctr"/>
        <c:lblOffset val="100"/>
        <c:noMultiLvlLbl val="0"/>
      </c:catAx>
      <c:valAx>
        <c:axId val="299862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617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HFSC-2012-060 - Fall River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Sieve_Weights!$AD$63:$AO$63</c:f>
              <c:numCache>
                <c:formatCode>0.00</c:formatCode>
                <c:ptCount val="12"/>
                <c:pt idx="0">
                  <c:v>99.972887483054677</c:v>
                </c:pt>
                <c:pt idx="1">
                  <c:v>99.701762313601449</c:v>
                </c:pt>
                <c:pt idx="2">
                  <c:v>98.355173971983731</c:v>
                </c:pt>
                <c:pt idx="3">
                  <c:v>97.315860822413015</c:v>
                </c:pt>
                <c:pt idx="4">
                  <c:v>96.357885223678267</c:v>
                </c:pt>
                <c:pt idx="5">
                  <c:v>94.215996384997737</c:v>
                </c:pt>
                <c:pt idx="6">
                  <c:v>92.507907817442387</c:v>
                </c:pt>
                <c:pt idx="7">
                  <c:v>90.528694080433795</c:v>
                </c:pt>
                <c:pt idx="8">
                  <c:v>81.310438319023945</c:v>
                </c:pt>
                <c:pt idx="9">
                  <c:v>71.739719837324898</c:v>
                </c:pt>
                <c:pt idx="10">
                  <c:v>55.300497062810663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862944"/>
        <c:axId val="299863336"/>
      </c:scatterChart>
      <c:valAx>
        <c:axId val="29986294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63336"/>
        <c:crosses val="autoZero"/>
        <c:crossBetween val="midCat"/>
      </c:valAx>
      <c:valAx>
        <c:axId val="29986333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6294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HFSC-2012-059 -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Sieve_Weights!$R$62:$AC$62</c:f>
              <c:numCache>
                <c:formatCode>0.00</c:formatCode>
                <c:ptCount val="12"/>
                <c:pt idx="0">
                  <c:v>6.2295081967213122</c:v>
                </c:pt>
                <c:pt idx="1">
                  <c:v>2.848360655737705</c:v>
                </c:pt>
                <c:pt idx="2">
                  <c:v>3.2274590163934427</c:v>
                </c:pt>
                <c:pt idx="3">
                  <c:v>1.680327868852459</c:v>
                </c:pt>
                <c:pt idx="4">
                  <c:v>1.4036885245901642</c:v>
                </c:pt>
                <c:pt idx="5">
                  <c:v>2.735655737704918</c:v>
                </c:pt>
                <c:pt idx="6">
                  <c:v>1.5471311475409837</c:v>
                </c:pt>
                <c:pt idx="7">
                  <c:v>1.4959016393442623</c:v>
                </c:pt>
                <c:pt idx="8">
                  <c:v>8.75</c:v>
                </c:pt>
                <c:pt idx="9">
                  <c:v>9.2520491803278695</c:v>
                </c:pt>
                <c:pt idx="10">
                  <c:v>12.295081967213116</c:v>
                </c:pt>
                <c:pt idx="11">
                  <c:v>48.534836065573771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864120"/>
        <c:axId val="299864512"/>
      </c:barChart>
      <c:catAx>
        <c:axId val="299864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64512"/>
        <c:crosses val="autoZero"/>
        <c:auto val="1"/>
        <c:lblAlgn val="ctr"/>
        <c:lblOffset val="100"/>
        <c:noMultiLvlLbl val="0"/>
      </c:catAx>
      <c:valAx>
        <c:axId val="299864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641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HFSC-2012-059 -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Sieve_Weights!$AD$62:$AO$62</c:f>
              <c:numCache>
                <c:formatCode>0.00</c:formatCode>
                <c:ptCount val="12"/>
                <c:pt idx="0">
                  <c:v>93.770491803278688</c:v>
                </c:pt>
                <c:pt idx="1">
                  <c:v>90.922131147540981</c:v>
                </c:pt>
                <c:pt idx="2">
                  <c:v>87.694672131147541</c:v>
                </c:pt>
                <c:pt idx="3">
                  <c:v>86.014344262295083</c:v>
                </c:pt>
                <c:pt idx="4">
                  <c:v>84.610655737704917</c:v>
                </c:pt>
                <c:pt idx="5">
                  <c:v>81.875</c:v>
                </c:pt>
                <c:pt idx="6">
                  <c:v>80.327868852459019</c:v>
                </c:pt>
                <c:pt idx="7">
                  <c:v>78.831967213114751</c:v>
                </c:pt>
                <c:pt idx="8">
                  <c:v>70.081967213114751</c:v>
                </c:pt>
                <c:pt idx="9">
                  <c:v>60.829918032786878</c:v>
                </c:pt>
                <c:pt idx="10">
                  <c:v>48.534836065573764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865296"/>
        <c:axId val="299865688"/>
      </c:scatterChart>
      <c:valAx>
        <c:axId val="29986529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65688"/>
        <c:crosses val="autoZero"/>
        <c:crossBetween val="midCat"/>
      </c:valAx>
      <c:valAx>
        <c:axId val="29986568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6529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HFSC-2012-058 - Unkpapa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Sieve_Weights!$R$61:$AC$61</c:f>
              <c:numCache>
                <c:formatCode>0.00</c:formatCode>
                <c:ptCount val="12"/>
                <c:pt idx="0">
                  <c:v>1.622374838260177</c:v>
                </c:pt>
                <c:pt idx="1">
                  <c:v>2.5579775057231013</c:v>
                </c:pt>
                <c:pt idx="2">
                  <c:v>2.8963869811884146</c:v>
                </c:pt>
                <c:pt idx="3">
                  <c:v>1.632328058126804</c:v>
                </c:pt>
                <c:pt idx="4">
                  <c:v>1.3934507813277595</c:v>
                </c:pt>
                <c:pt idx="5">
                  <c:v>3.2547028963869811</c:v>
                </c:pt>
                <c:pt idx="6">
                  <c:v>2.0005971931919975</c:v>
                </c:pt>
                <c:pt idx="7">
                  <c:v>1.632328058126804</c:v>
                </c:pt>
                <c:pt idx="8">
                  <c:v>9.584950731561662</c:v>
                </c:pt>
                <c:pt idx="9">
                  <c:v>31.243157161341696</c:v>
                </c:pt>
                <c:pt idx="10">
                  <c:v>20.822135960983378</c:v>
                </c:pt>
                <c:pt idx="11">
                  <c:v>21.359609833781228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866472"/>
        <c:axId val="299866864"/>
      </c:barChart>
      <c:catAx>
        <c:axId val="299866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66864"/>
        <c:crosses val="autoZero"/>
        <c:auto val="1"/>
        <c:lblAlgn val="ctr"/>
        <c:lblOffset val="100"/>
        <c:noMultiLvlLbl val="0"/>
      </c:catAx>
      <c:valAx>
        <c:axId val="299866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66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HFSC-2013-255 -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Sieve_Weights!$AD$259:$AO$259</c:f>
              <c:numCache>
                <c:formatCode>0.00</c:formatCode>
                <c:ptCount val="12"/>
                <c:pt idx="0">
                  <c:v>99.989979959919836</c:v>
                </c:pt>
                <c:pt idx="1">
                  <c:v>99.609218436873746</c:v>
                </c:pt>
                <c:pt idx="2">
                  <c:v>97.805611222444895</c:v>
                </c:pt>
                <c:pt idx="3">
                  <c:v>96.172344689378761</c:v>
                </c:pt>
                <c:pt idx="4">
                  <c:v>94.268537074148298</c:v>
                </c:pt>
                <c:pt idx="5">
                  <c:v>89.268537074148298</c:v>
                </c:pt>
                <c:pt idx="6">
                  <c:v>86.00200400801603</c:v>
                </c:pt>
                <c:pt idx="7">
                  <c:v>83.226452905811627</c:v>
                </c:pt>
                <c:pt idx="8">
                  <c:v>70</c:v>
                </c:pt>
                <c:pt idx="9">
                  <c:v>57.825651302605209</c:v>
                </c:pt>
                <c:pt idx="10">
                  <c:v>45.741482965931866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36136"/>
        <c:axId val="414634960"/>
      </c:scatterChart>
      <c:valAx>
        <c:axId val="41463613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34960"/>
        <c:crosses val="autoZero"/>
        <c:crossBetween val="midCat"/>
      </c:valAx>
      <c:valAx>
        <c:axId val="41463496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3613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HFSC-2013-237 - Arikaree Group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Sieve_Weights!$AD$241:$AO$241</c:f>
              <c:numCache>
                <c:formatCode>0.00</c:formatCode>
                <c:ptCount val="12"/>
                <c:pt idx="0">
                  <c:v>99.991037017119297</c:v>
                </c:pt>
                <c:pt idx="1">
                  <c:v>99.94622210271578</c:v>
                </c:pt>
                <c:pt idx="2">
                  <c:v>99.874518239670152</c:v>
                </c:pt>
                <c:pt idx="3">
                  <c:v>99.829703325266635</c:v>
                </c:pt>
                <c:pt idx="4">
                  <c:v>99.766962445101711</c:v>
                </c:pt>
                <c:pt idx="5">
                  <c:v>99.569776821726251</c:v>
                </c:pt>
                <c:pt idx="6">
                  <c:v>99.42636909563501</c:v>
                </c:pt>
                <c:pt idx="7">
                  <c:v>99.22918347225955</c:v>
                </c:pt>
                <c:pt idx="8">
                  <c:v>98.458366944519113</c:v>
                </c:pt>
                <c:pt idx="9">
                  <c:v>97.678587433897974</c:v>
                </c:pt>
                <c:pt idx="10">
                  <c:v>96.181769292820618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700424"/>
        <c:axId val="414699640"/>
      </c:scatterChart>
      <c:valAx>
        <c:axId val="41470042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99640"/>
        <c:crosses val="autoZero"/>
        <c:crossBetween val="midCat"/>
      </c:valAx>
      <c:valAx>
        <c:axId val="41469964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0042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HFSC-2012-058 - Unkpapa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Sieve_Weights!$AD$61:$AO$61</c:f>
              <c:numCache>
                <c:formatCode>0.00</c:formatCode>
                <c:ptCount val="12"/>
                <c:pt idx="0">
                  <c:v>98.377625161739829</c:v>
                </c:pt>
                <c:pt idx="1">
                  <c:v>95.819647656016727</c:v>
                </c:pt>
                <c:pt idx="2">
                  <c:v>92.923260674828313</c:v>
                </c:pt>
                <c:pt idx="3">
                  <c:v>91.290932616701511</c:v>
                </c:pt>
                <c:pt idx="4">
                  <c:v>89.897481835373753</c:v>
                </c:pt>
                <c:pt idx="5">
                  <c:v>86.642778938986766</c:v>
                </c:pt>
                <c:pt idx="6">
                  <c:v>84.642181745794772</c:v>
                </c:pt>
                <c:pt idx="7">
                  <c:v>83.00985368766797</c:v>
                </c:pt>
                <c:pt idx="8">
                  <c:v>73.424902956106308</c:v>
                </c:pt>
                <c:pt idx="9">
                  <c:v>42.181745794764609</c:v>
                </c:pt>
                <c:pt idx="10">
                  <c:v>21.359609833781231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867256"/>
        <c:axId val="299868040"/>
      </c:scatterChart>
      <c:valAx>
        <c:axId val="29986725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68040"/>
        <c:crosses val="autoZero"/>
        <c:crossBetween val="midCat"/>
      </c:valAx>
      <c:valAx>
        <c:axId val="29986804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6725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HFSC-2012-057 -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Sieve_Weights!$R$60:$AC$60</c:f>
              <c:numCache>
                <c:formatCode>0.00</c:formatCode>
                <c:ptCount val="12"/>
                <c:pt idx="0">
                  <c:v>15.189492680970524</c:v>
                </c:pt>
                <c:pt idx="1">
                  <c:v>8.8730699819530781</c:v>
                </c:pt>
                <c:pt idx="2">
                  <c:v>7.1385602566673336</c:v>
                </c:pt>
                <c:pt idx="3">
                  <c:v>3.2985762983757763</c:v>
                </c:pt>
                <c:pt idx="4">
                  <c:v>2.6669340284740324</c:v>
                </c:pt>
                <c:pt idx="5">
                  <c:v>5.2937637858431916</c:v>
                </c:pt>
                <c:pt idx="6">
                  <c:v>3.0078203328654496</c:v>
                </c:pt>
                <c:pt idx="7">
                  <c:v>3.0178464006416679</c:v>
                </c:pt>
                <c:pt idx="8">
                  <c:v>11.108883096049729</c:v>
                </c:pt>
                <c:pt idx="9">
                  <c:v>9.7152596751554015</c:v>
                </c:pt>
                <c:pt idx="10">
                  <c:v>8.7427311008622421</c:v>
                </c:pt>
                <c:pt idx="11">
                  <c:v>21.947062362141565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868432"/>
        <c:axId val="299869216"/>
      </c:barChart>
      <c:catAx>
        <c:axId val="29986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69216"/>
        <c:crosses val="autoZero"/>
        <c:auto val="1"/>
        <c:lblAlgn val="ctr"/>
        <c:lblOffset val="100"/>
        <c:noMultiLvlLbl val="0"/>
      </c:catAx>
      <c:valAx>
        <c:axId val="299869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684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HFSC-2012-057 -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Sieve_Weights!$AD$60:$AO$60</c:f>
              <c:numCache>
                <c:formatCode>0.00</c:formatCode>
                <c:ptCount val="12"/>
                <c:pt idx="0">
                  <c:v>84.810507319029483</c:v>
                </c:pt>
                <c:pt idx="1">
                  <c:v>75.937437337076403</c:v>
                </c:pt>
                <c:pt idx="2">
                  <c:v>68.798877080409071</c:v>
                </c:pt>
                <c:pt idx="3">
                  <c:v>65.500300782033293</c:v>
                </c:pt>
                <c:pt idx="4">
                  <c:v>62.833366753559261</c:v>
                </c:pt>
                <c:pt idx="5">
                  <c:v>57.539602967716071</c:v>
                </c:pt>
                <c:pt idx="6">
                  <c:v>54.531782634850622</c:v>
                </c:pt>
                <c:pt idx="7">
                  <c:v>51.513936234208956</c:v>
                </c:pt>
                <c:pt idx="8">
                  <c:v>40.405053138159225</c:v>
                </c:pt>
                <c:pt idx="9">
                  <c:v>30.689793463003824</c:v>
                </c:pt>
                <c:pt idx="10">
                  <c:v>21.94706236214158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870000"/>
        <c:axId val="299870392"/>
      </c:scatterChart>
      <c:valAx>
        <c:axId val="29987000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70392"/>
        <c:crosses val="autoZero"/>
        <c:crossBetween val="midCat"/>
      </c:valAx>
      <c:valAx>
        <c:axId val="29987039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7000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HFSC-2012-056 -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Sieve_Weights!$R$59:$AC$59</c:f>
              <c:numCache>
                <c:formatCode>0.00</c:formatCode>
                <c:ptCount val="12"/>
                <c:pt idx="0">
                  <c:v>22.309197651663403</c:v>
                </c:pt>
                <c:pt idx="1">
                  <c:v>4.5988258317025439</c:v>
                </c:pt>
                <c:pt idx="2">
                  <c:v>4.10958904109589</c:v>
                </c:pt>
                <c:pt idx="3">
                  <c:v>2.7397260273972601</c:v>
                </c:pt>
                <c:pt idx="4">
                  <c:v>2.9354207436399218</c:v>
                </c:pt>
                <c:pt idx="5">
                  <c:v>8.6105675146771041</c:v>
                </c:pt>
                <c:pt idx="6">
                  <c:v>6.0665362035225048</c:v>
                </c:pt>
                <c:pt idx="7">
                  <c:v>6.0665362035225048</c:v>
                </c:pt>
                <c:pt idx="8">
                  <c:v>21.722113502935418</c:v>
                </c:pt>
                <c:pt idx="9">
                  <c:v>8.4148727984344411</c:v>
                </c:pt>
                <c:pt idx="10">
                  <c:v>3.9138943248532287</c:v>
                </c:pt>
                <c:pt idx="11">
                  <c:v>8.5127201565557726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871176"/>
        <c:axId val="299871568"/>
      </c:barChart>
      <c:catAx>
        <c:axId val="299871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71568"/>
        <c:crosses val="autoZero"/>
        <c:auto val="1"/>
        <c:lblAlgn val="ctr"/>
        <c:lblOffset val="100"/>
        <c:noMultiLvlLbl val="0"/>
      </c:catAx>
      <c:valAx>
        <c:axId val="299871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71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HFSC-2012-056 -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Sieve_Weights!$AD$59:$AO$59</c:f>
              <c:numCache>
                <c:formatCode>0.00</c:formatCode>
                <c:ptCount val="12"/>
                <c:pt idx="0">
                  <c:v>77.690802348336604</c:v>
                </c:pt>
                <c:pt idx="1">
                  <c:v>73.091976516634062</c:v>
                </c:pt>
                <c:pt idx="2">
                  <c:v>68.982387475538175</c:v>
                </c:pt>
                <c:pt idx="3">
                  <c:v>66.242661448140922</c:v>
                </c:pt>
                <c:pt idx="4">
                  <c:v>63.307240704500998</c:v>
                </c:pt>
                <c:pt idx="5">
                  <c:v>54.696673189823898</c:v>
                </c:pt>
                <c:pt idx="6">
                  <c:v>48.630136986301395</c:v>
                </c:pt>
                <c:pt idx="7">
                  <c:v>42.563600782778892</c:v>
                </c:pt>
                <c:pt idx="8">
                  <c:v>20.841487279843474</c:v>
                </c:pt>
                <c:pt idx="9">
                  <c:v>12.426614481409032</c:v>
                </c:pt>
                <c:pt idx="10">
                  <c:v>8.5127201565558046</c:v>
                </c:pt>
                <c:pt idx="11">
                  <c:v>3.1974423109204508E-14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872352"/>
        <c:axId val="299872744"/>
      </c:scatterChart>
      <c:valAx>
        <c:axId val="29987235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72744"/>
        <c:crosses val="autoZero"/>
        <c:crossBetween val="midCat"/>
      </c:valAx>
      <c:valAx>
        <c:axId val="29987274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7235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HFSC-2012-055 -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Sieve_Weights!$R$58:$AC$58</c:f>
              <c:numCache>
                <c:formatCode>0.00</c:formatCode>
                <c:ptCount val="12"/>
                <c:pt idx="0">
                  <c:v>47.646493756003842</c:v>
                </c:pt>
                <c:pt idx="1">
                  <c:v>6.0518731988472618</c:v>
                </c:pt>
                <c:pt idx="2">
                  <c:v>5.0912584053794427</c:v>
                </c:pt>
                <c:pt idx="3">
                  <c:v>2.6897214217098941</c:v>
                </c:pt>
                <c:pt idx="4">
                  <c:v>2.4015369836695486</c:v>
                </c:pt>
                <c:pt idx="5">
                  <c:v>5.9558117195004803</c:v>
                </c:pt>
                <c:pt idx="6">
                  <c:v>3.9385206532180597</c:v>
                </c:pt>
                <c:pt idx="7">
                  <c:v>3.3621517771373686</c:v>
                </c:pt>
                <c:pt idx="8">
                  <c:v>8.5494716618635938</c:v>
                </c:pt>
                <c:pt idx="9">
                  <c:v>3.4582132564841501</c:v>
                </c:pt>
                <c:pt idx="10">
                  <c:v>2.113352545629203</c:v>
                </c:pt>
                <c:pt idx="11">
                  <c:v>8.7415946205571569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873528"/>
        <c:axId val="299874312"/>
      </c:barChart>
      <c:catAx>
        <c:axId val="299873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74312"/>
        <c:crosses val="autoZero"/>
        <c:auto val="1"/>
        <c:lblAlgn val="ctr"/>
        <c:lblOffset val="100"/>
        <c:noMultiLvlLbl val="0"/>
      </c:catAx>
      <c:valAx>
        <c:axId val="299874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73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HFSC-2012-055 -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Sieve_Weights!$AD$58:$AO$58</c:f>
              <c:numCache>
                <c:formatCode>0.00</c:formatCode>
                <c:ptCount val="12"/>
                <c:pt idx="0">
                  <c:v>52.353506243996158</c:v>
                </c:pt>
                <c:pt idx="1">
                  <c:v>46.301633045148897</c:v>
                </c:pt>
                <c:pt idx="2">
                  <c:v>41.210374639769455</c:v>
                </c:pt>
                <c:pt idx="3">
                  <c:v>38.520653218059564</c:v>
                </c:pt>
                <c:pt idx="4">
                  <c:v>36.119116234390013</c:v>
                </c:pt>
                <c:pt idx="5">
                  <c:v>30.163304514889532</c:v>
                </c:pt>
                <c:pt idx="6">
                  <c:v>26.224783861671472</c:v>
                </c:pt>
                <c:pt idx="7">
                  <c:v>22.862632084534106</c:v>
                </c:pt>
                <c:pt idx="8">
                  <c:v>14.313160422670512</c:v>
                </c:pt>
                <c:pt idx="9">
                  <c:v>10.854947166186362</c:v>
                </c:pt>
                <c:pt idx="10">
                  <c:v>8.7415946205571586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875096"/>
        <c:axId val="299875488"/>
      </c:scatterChart>
      <c:valAx>
        <c:axId val="29987509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75488"/>
        <c:crosses val="autoZero"/>
        <c:crossBetween val="midCat"/>
      </c:valAx>
      <c:valAx>
        <c:axId val="29987548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7509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HFSC-2012-054 -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Sieve_Weights!$R$57:$AC$57</c:f>
              <c:numCache>
                <c:formatCode>0.00</c:formatCode>
                <c:ptCount val="12"/>
                <c:pt idx="0">
                  <c:v>25.267665952890795</c:v>
                </c:pt>
                <c:pt idx="1">
                  <c:v>4.7109207708779453</c:v>
                </c:pt>
                <c:pt idx="2">
                  <c:v>11.349036402569594</c:v>
                </c:pt>
                <c:pt idx="3">
                  <c:v>11.670235546038546</c:v>
                </c:pt>
                <c:pt idx="4">
                  <c:v>11.45610278372591</c:v>
                </c:pt>
                <c:pt idx="5">
                  <c:v>15.952890792291221</c:v>
                </c:pt>
                <c:pt idx="6">
                  <c:v>5.9957173447537473</c:v>
                </c:pt>
                <c:pt idx="7">
                  <c:v>3.4261241970021414</c:v>
                </c:pt>
                <c:pt idx="8">
                  <c:v>5.9957173447537473</c:v>
                </c:pt>
                <c:pt idx="9">
                  <c:v>1.1777301927194863</c:v>
                </c:pt>
                <c:pt idx="10">
                  <c:v>0.64239828693790146</c:v>
                </c:pt>
                <c:pt idx="11">
                  <c:v>2.3554603854389726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876272"/>
        <c:axId val="299876664"/>
      </c:barChart>
      <c:catAx>
        <c:axId val="29987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76664"/>
        <c:crosses val="autoZero"/>
        <c:auto val="1"/>
        <c:lblAlgn val="ctr"/>
        <c:lblOffset val="100"/>
        <c:noMultiLvlLbl val="0"/>
      </c:catAx>
      <c:valAx>
        <c:axId val="299876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762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HFSC-2012-054 -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Sieve_Weights!$AD$57:$AO$57</c:f>
              <c:numCache>
                <c:formatCode>0.00</c:formatCode>
                <c:ptCount val="12"/>
                <c:pt idx="0">
                  <c:v>74.732334047109205</c:v>
                </c:pt>
                <c:pt idx="1">
                  <c:v>70.021413276231257</c:v>
                </c:pt>
                <c:pt idx="2">
                  <c:v>58.672376873661662</c:v>
                </c:pt>
                <c:pt idx="3">
                  <c:v>47.002141327623114</c:v>
                </c:pt>
                <c:pt idx="4">
                  <c:v>35.546038543897204</c:v>
                </c:pt>
                <c:pt idx="5">
                  <c:v>19.593147751605983</c:v>
                </c:pt>
                <c:pt idx="6">
                  <c:v>13.597430406852236</c:v>
                </c:pt>
                <c:pt idx="7">
                  <c:v>10.171306209850094</c:v>
                </c:pt>
                <c:pt idx="8">
                  <c:v>4.1755888650963469</c:v>
                </c:pt>
                <c:pt idx="9">
                  <c:v>2.9978586723768608</c:v>
                </c:pt>
                <c:pt idx="10">
                  <c:v>2.3554603854389593</c:v>
                </c:pt>
                <c:pt idx="11">
                  <c:v>-1.3322676295501878E-14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877448"/>
        <c:axId val="299877840"/>
      </c:scatterChart>
      <c:valAx>
        <c:axId val="29987744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77840"/>
        <c:crosses val="autoZero"/>
        <c:crossBetween val="midCat"/>
      </c:valAx>
      <c:valAx>
        <c:axId val="29987784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7744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HFSC-2012-053 -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Sieve_Weights!$R$56:$AC$56</c:f>
              <c:numCache>
                <c:formatCode>0.00</c:formatCode>
                <c:ptCount val="12"/>
                <c:pt idx="0">
                  <c:v>56.528189910979222</c:v>
                </c:pt>
                <c:pt idx="1">
                  <c:v>4.4510385756676554</c:v>
                </c:pt>
                <c:pt idx="2">
                  <c:v>2.9673590504451037</c:v>
                </c:pt>
                <c:pt idx="3">
                  <c:v>1.4836795252225519</c:v>
                </c:pt>
                <c:pt idx="4">
                  <c:v>1.3353115727002967</c:v>
                </c:pt>
                <c:pt idx="5">
                  <c:v>2.6706231454005933</c:v>
                </c:pt>
                <c:pt idx="6">
                  <c:v>1.7804154302670621</c:v>
                </c:pt>
                <c:pt idx="7">
                  <c:v>1.6320474777448073</c:v>
                </c:pt>
                <c:pt idx="8">
                  <c:v>6.0830860534124618</c:v>
                </c:pt>
                <c:pt idx="9">
                  <c:v>4.5994065281899106</c:v>
                </c:pt>
                <c:pt idx="10">
                  <c:v>4.5994065281899106</c:v>
                </c:pt>
                <c:pt idx="11">
                  <c:v>11.869436201780415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878624"/>
        <c:axId val="299879016"/>
      </c:barChart>
      <c:catAx>
        <c:axId val="299878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79016"/>
        <c:crosses val="autoZero"/>
        <c:auto val="1"/>
        <c:lblAlgn val="ctr"/>
        <c:lblOffset val="100"/>
        <c:noMultiLvlLbl val="0"/>
      </c:catAx>
      <c:valAx>
        <c:axId val="299879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786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HFSC-2013-236 - Arikaree Group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Sieve_Weights!$R$240:$AC$240</c:f>
              <c:numCache>
                <c:formatCode>0.00</c:formatCode>
                <c:ptCount val="12"/>
                <c:pt idx="0">
                  <c:v>0.34626038781163432</c:v>
                </c:pt>
                <c:pt idx="1">
                  <c:v>0.31658092599920856</c:v>
                </c:pt>
                <c:pt idx="2">
                  <c:v>0.58369608231104075</c:v>
                </c:pt>
                <c:pt idx="3">
                  <c:v>0.66284131381084299</c:v>
                </c:pt>
                <c:pt idx="4">
                  <c:v>1.1179263949347051</c:v>
                </c:pt>
                <c:pt idx="5">
                  <c:v>7.6177285318559562</c:v>
                </c:pt>
                <c:pt idx="6">
                  <c:v>7.4990106846062528</c:v>
                </c:pt>
                <c:pt idx="7">
                  <c:v>7.1428571428571423</c:v>
                </c:pt>
                <c:pt idx="8">
                  <c:v>22.121092204194699</c:v>
                </c:pt>
                <c:pt idx="9">
                  <c:v>12.267510882469331</c:v>
                </c:pt>
                <c:pt idx="10">
                  <c:v>9.4974277799762561</c:v>
                </c:pt>
                <c:pt idx="11">
                  <c:v>30.82706766917293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98072"/>
        <c:axId val="414697680"/>
      </c:barChart>
      <c:catAx>
        <c:axId val="414698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97680"/>
        <c:crosses val="autoZero"/>
        <c:auto val="1"/>
        <c:lblAlgn val="ctr"/>
        <c:lblOffset val="100"/>
        <c:noMultiLvlLbl val="0"/>
      </c:catAx>
      <c:valAx>
        <c:axId val="414697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98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HFSC-2012-053 -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Sieve_Weights!$AD$56:$AO$56</c:f>
              <c:numCache>
                <c:formatCode>0.00</c:formatCode>
                <c:ptCount val="12"/>
                <c:pt idx="0">
                  <c:v>43.471810089020778</c:v>
                </c:pt>
                <c:pt idx="1">
                  <c:v>39.020771513353125</c:v>
                </c:pt>
                <c:pt idx="2">
                  <c:v>36.053412462908021</c:v>
                </c:pt>
                <c:pt idx="3">
                  <c:v>34.569732937685473</c:v>
                </c:pt>
                <c:pt idx="4">
                  <c:v>33.234421364985174</c:v>
                </c:pt>
                <c:pt idx="5">
                  <c:v>30.56379821958458</c:v>
                </c:pt>
                <c:pt idx="6">
                  <c:v>28.783382789317518</c:v>
                </c:pt>
                <c:pt idx="7">
                  <c:v>27.151335311572709</c:v>
                </c:pt>
                <c:pt idx="8">
                  <c:v>21.068249258160247</c:v>
                </c:pt>
                <c:pt idx="9">
                  <c:v>16.468842729970337</c:v>
                </c:pt>
                <c:pt idx="10">
                  <c:v>11.869436201780427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879800"/>
        <c:axId val="299880192"/>
      </c:scatterChart>
      <c:valAx>
        <c:axId val="29987980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80192"/>
        <c:crosses val="autoZero"/>
        <c:crossBetween val="midCat"/>
      </c:valAx>
      <c:valAx>
        <c:axId val="29988019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7980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HFSC-2012-052-Duplicate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Sieve_Weights!$R$55:$AC$55</c:f>
              <c:numCache>
                <c:formatCode>0.00</c:formatCode>
                <c:ptCount val="12"/>
                <c:pt idx="0">
                  <c:v>0.97423004399748592</c:v>
                </c:pt>
                <c:pt idx="1">
                  <c:v>1.1418395139325375</c:v>
                </c:pt>
                <c:pt idx="2">
                  <c:v>1.1732662895453594</c:v>
                </c:pt>
                <c:pt idx="3">
                  <c:v>0.60758432851456101</c:v>
                </c:pt>
                <c:pt idx="4">
                  <c:v>0.54473077728891683</c:v>
                </c:pt>
                <c:pt idx="5">
                  <c:v>1.581814372512047</c:v>
                </c:pt>
                <c:pt idx="6">
                  <c:v>2.9331657238633979</c:v>
                </c:pt>
                <c:pt idx="7">
                  <c:v>6.2225015713387819</c:v>
                </c:pt>
                <c:pt idx="8">
                  <c:v>40.006285355122564</c:v>
                </c:pt>
                <c:pt idx="9">
                  <c:v>20.28074586214121</c:v>
                </c:pt>
                <c:pt idx="10">
                  <c:v>9.6689712968782739</c:v>
                </c:pt>
                <c:pt idx="11">
                  <c:v>14.864864864864865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880976"/>
        <c:axId val="299881368"/>
      </c:barChart>
      <c:catAx>
        <c:axId val="299880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81368"/>
        <c:crosses val="autoZero"/>
        <c:auto val="1"/>
        <c:lblAlgn val="ctr"/>
        <c:lblOffset val="100"/>
        <c:noMultiLvlLbl val="0"/>
      </c:catAx>
      <c:valAx>
        <c:axId val="299881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809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HFSC-2012-052-Duplicate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Sieve_Weights!$AD$55:$AO$55</c:f>
              <c:numCache>
                <c:formatCode>0.00</c:formatCode>
                <c:ptCount val="12"/>
                <c:pt idx="0">
                  <c:v>99.02576995600252</c:v>
                </c:pt>
                <c:pt idx="1">
                  <c:v>97.883930442069982</c:v>
                </c:pt>
                <c:pt idx="2">
                  <c:v>96.710664152524629</c:v>
                </c:pt>
                <c:pt idx="3">
                  <c:v>96.103079824010067</c:v>
                </c:pt>
                <c:pt idx="4">
                  <c:v>95.558349046721148</c:v>
                </c:pt>
                <c:pt idx="5">
                  <c:v>93.976534674209105</c:v>
                </c:pt>
                <c:pt idx="6">
                  <c:v>91.043368950345709</c:v>
                </c:pt>
                <c:pt idx="7">
                  <c:v>84.820867379006927</c:v>
                </c:pt>
                <c:pt idx="8">
                  <c:v>44.814582023884363</c:v>
                </c:pt>
                <c:pt idx="9">
                  <c:v>24.533836161743153</c:v>
                </c:pt>
                <c:pt idx="10">
                  <c:v>14.864864864864879</c:v>
                </c:pt>
                <c:pt idx="11">
                  <c:v>1.4210854715202004E-14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882152"/>
        <c:axId val="299882544"/>
      </c:scatterChart>
      <c:valAx>
        <c:axId val="29988215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82544"/>
        <c:crosses val="autoZero"/>
        <c:crossBetween val="midCat"/>
      </c:valAx>
      <c:valAx>
        <c:axId val="29988254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8215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HFSC-2012-052 -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Sieve_Weights!$R$54:$AC$54</c:f>
              <c:numCache>
                <c:formatCode>0.00</c:formatCode>
                <c:ptCount val="12"/>
                <c:pt idx="0">
                  <c:v>1.2640579979552002</c:v>
                </c:pt>
                <c:pt idx="1">
                  <c:v>1.5057161446231064</c:v>
                </c:pt>
                <c:pt idx="2">
                  <c:v>1.5243052328283295</c:v>
                </c:pt>
                <c:pt idx="3">
                  <c:v>0.73426898410632957</c:v>
                </c:pt>
                <c:pt idx="4">
                  <c:v>0.65061808718282366</c:v>
                </c:pt>
                <c:pt idx="5">
                  <c:v>1.8960869969328005</c:v>
                </c:pt>
                <c:pt idx="6">
                  <c:v>3.0393159215540475</c:v>
                </c:pt>
                <c:pt idx="7">
                  <c:v>5.6789664466957896</c:v>
                </c:pt>
                <c:pt idx="8">
                  <c:v>39.130030671995534</c:v>
                </c:pt>
                <c:pt idx="9">
                  <c:v>17.631750162654519</c:v>
                </c:pt>
                <c:pt idx="10">
                  <c:v>10.642252997490472</c:v>
                </c:pt>
                <c:pt idx="11">
                  <c:v>16.302630355981037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883328"/>
        <c:axId val="299883720"/>
      </c:barChart>
      <c:catAx>
        <c:axId val="29988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83720"/>
        <c:crosses val="autoZero"/>
        <c:auto val="1"/>
        <c:lblAlgn val="ctr"/>
        <c:lblOffset val="100"/>
        <c:noMultiLvlLbl val="0"/>
      </c:catAx>
      <c:valAx>
        <c:axId val="299883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833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HFSC-2012-052 -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Sieve_Weights!$AD$54:$AO$54</c:f>
              <c:numCache>
                <c:formatCode>0.00</c:formatCode>
                <c:ptCount val="12"/>
                <c:pt idx="0">
                  <c:v>98.735942002044794</c:v>
                </c:pt>
                <c:pt idx="1">
                  <c:v>97.230225857421686</c:v>
                </c:pt>
                <c:pt idx="2">
                  <c:v>95.705920624593361</c:v>
                </c:pt>
                <c:pt idx="3">
                  <c:v>94.971651640487025</c:v>
                </c:pt>
                <c:pt idx="4">
                  <c:v>94.321033553304204</c:v>
                </c:pt>
                <c:pt idx="5">
                  <c:v>92.42494655637141</c:v>
                </c:pt>
                <c:pt idx="6">
                  <c:v>89.38563063481736</c:v>
                </c:pt>
                <c:pt idx="7">
                  <c:v>83.706664188121565</c:v>
                </c:pt>
                <c:pt idx="8">
                  <c:v>44.57663351612603</c:v>
                </c:pt>
                <c:pt idx="9">
                  <c:v>26.944883353471511</c:v>
                </c:pt>
                <c:pt idx="10">
                  <c:v>16.302630355981037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884112"/>
        <c:axId val="299884896"/>
      </c:scatterChart>
      <c:valAx>
        <c:axId val="29988411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84896"/>
        <c:crosses val="autoZero"/>
        <c:crossBetween val="midCat"/>
      </c:valAx>
      <c:valAx>
        <c:axId val="29988489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8411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HFSC-2012-051 - Hulett Sandstone Member, Sundance Fm.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Sieve_Weights!$R$53:$AC$53</c:f>
              <c:numCache>
                <c:formatCode>0.00</c:formatCode>
                <c:ptCount val="12"/>
                <c:pt idx="0">
                  <c:v>0.21316033364226133</c:v>
                </c:pt>
                <c:pt idx="1">
                  <c:v>2.8452270620945317</c:v>
                </c:pt>
                <c:pt idx="2">
                  <c:v>5.8572752548656162</c:v>
                </c:pt>
                <c:pt idx="3">
                  <c:v>3.2900834105653378</c:v>
                </c:pt>
                <c:pt idx="4">
                  <c:v>2.7340129749768303</c:v>
                </c:pt>
                <c:pt idx="5">
                  <c:v>5.5236329935125106</c:v>
                </c:pt>
                <c:pt idx="6">
                  <c:v>2.8174235403151062</c:v>
                </c:pt>
                <c:pt idx="7">
                  <c:v>2.1964782205746061</c:v>
                </c:pt>
                <c:pt idx="8">
                  <c:v>6.0518999073215936</c:v>
                </c:pt>
                <c:pt idx="9">
                  <c:v>3.7720111214087115</c:v>
                </c:pt>
                <c:pt idx="10">
                  <c:v>6.3484708063021316</c:v>
                </c:pt>
                <c:pt idx="11">
                  <c:v>58.350324374420758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885680"/>
        <c:axId val="299886464"/>
      </c:barChart>
      <c:catAx>
        <c:axId val="29988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86464"/>
        <c:crosses val="autoZero"/>
        <c:auto val="1"/>
        <c:lblAlgn val="ctr"/>
        <c:lblOffset val="100"/>
        <c:noMultiLvlLbl val="0"/>
      </c:catAx>
      <c:valAx>
        <c:axId val="299886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85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HFSC-2012-051 - Hulett Sandstone Member, Sundance Fm.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Sieve_Weights!$AD$53:$AO$53</c:f>
              <c:numCache>
                <c:formatCode>0.00</c:formatCode>
                <c:ptCount val="12"/>
                <c:pt idx="0">
                  <c:v>99.786839666357736</c:v>
                </c:pt>
                <c:pt idx="1">
                  <c:v>96.941612604263199</c:v>
                </c:pt>
                <c:pt idx="2">
                  <c:v>91.084337349397586</c:v>
                </c:pt>
                <c:pt idx="3">
                  <c:v>87.794253938832242</c:v>
                </c:pt>
                <c:pt idx="4">
                  <c:v>85.060240963855406</c:v>
                </c:pt>
                <c:pt idx="5">
                  <c:v>79.536607970342899</c:v>
                </c:pt>
                <c:pt idx="6">
                  <c:v>76.719184430027795</c:v>
                </c:pt>
                <c:pt idx="7">
                  <c:v>74.52270620945319</c:v>
                </c:pt>
                <c:pt idx="8">
                  <c:v>68.470806302131592</c:v>
                </c:pt>
                <c:pt idx="9">
                  <c:v>64.698795180722882</c:v>
                </c:pt>
                <c:pt idx="10">
                  <c:v>58.350324374420751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886072"/>
        <c:axId val="299887248"/>
      </c:scatterChart>
      <c:valAx>
        <c:axId val="29988607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87248"/>
        <c:crosses val="autoZero"/>
        <c:crossBetween val="midCat"/>
      </c:valAx>
      <c:valAx>
        <c:axId val="29988724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8607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HFSC-2012-049 - Fall River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Sieve_Weights!$R$52:$AC$52</c:f>
              <c:numCache>
                <c:formatCode>0.00</c:formatCode>
                <c:ptCount val="12"/>
                <c:pt idx="0">
                  <c:v>0.48568950563746749</c:v>
                </c:pt>
                <c:pt idx="1">
                  <c:v>2.6712922810060711</c:v>
                </c:pt>
                <c:pt idx="2">
                  <c:v>6.3486556808326098</c:v>
                </c:pt>
                <c:pt idx="3">
                  <c:v>3.3217692974848214</c:v>
                </c:pt>
                <c:pt idx="4">
                  <c:v>2.601908065915004</c:v>
                </c:pt>
                <c:pt idx="5">
                  <c:v>4.1283607979184724</c:v>
                </c:pt>
                <c:pt idx="6">
                  <c:v>1.7606244579358195</c:v>
                </c:pt>
                <c:pt idx="7">
                  <c:v>1.326973113616652</c:v>
                </c:pt>
                <c:pt idx="8">
                  <c:v>4.0242844752818723</c:v>
                </c:pt>
                <c:pt idx="9">
                  <c:v>4.3625325238508239</c:v>
                </c:pt>
                <c:pt idx="10">
                  <c:v>9.8699045967042505</c:v>
                </c:pt>
                <c:pt idx="11">
                  <c:v>59.098005203816129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888032"/>
        <c:axId val="299888424"/>
      </c:barChart>
      <c:catAx>
        <c:axId val="29988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88424"/>
        <c:crosses val="autoZero"/>
        <c:auto val="1"/>
        <c:lblAlgn val="ctr"/>
        <c:lblOffset val="100"/>
        <c:noMultiLvlLbl val="0"/>
      </c:catAx>
      <c:valAx>
        <c:axId val="299888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88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HFSC-2012-049 - Fall River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Sieve_Weights!$AD$52:$AO$52</c:f>
              <c:numCache>
                <c:formatCode>0.00</c:formatCode>
                <c:ptCount val="12"/>
                <c:pt idx="0">
                  <c:v>99.514310494362533</c:v>
                </c:pt>
                <c:pt idx="1">
                  <c:v>96.843018213356459</c:v>
                </c:pt>
                <c:pt idx="2">
                  <c:v>90.494362532523851</c:v>
                </c:pt>
                <c:pt idx="3">
                  <c:v>87.172593235039031</c:v>
                </c:pt>
                <c:pt idx="4">
                  <c:v>84.570685169124033</c:v>
                </c:pt>
                <c:pt idx="5">
                  <c:v>80.442324371205558</c:v>
                </c:pt>
                <c:pt idx="6">
                  <c:v>78.681699913269739</c:v>
                </c:pt>
                <c:pt idx="7">
                  <c:v>77.354726799653093</c:v>
                </c:pt>
                <c:pt idx="8">
                  <c:v>73.330442324371219</c:v>
                </c:pt>
                <c:pt idx="9">
                  <c:v>68.967909800520403</c:v>
                </c:pt>
                <c:pt idx="10">
                  <c:v>59.09800520381615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889208"/>
        <c:axId val="299889600"/>
      </c:scatterChart>
      <c:valAx>
        <c:axId val="29988920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89600"/>
        <c:crosses val="autoZero"/>
        <c:crossBetween val="midCat"/>
      </c:valAx>
      <c:valAx>
        <c:axId val="29988960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8920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HFSC-2012-048 - Fall River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Sieve_Weights!$R$51:$AC$51</c:f>
              <c:numCache>
                <c:formatCode>0.00</c:formatCode>
                <c:ptCount val="12"/>
                <c:pt idx="0">
                  <c:v>1.5546254377722732</c:v>
                </c:pt>
                <c:pt idx="1">
                  <c:v>1.0079439651490563</c:v>
                </c:pt>
                <c:pt idx="2">
                  <c:v>2.0329717263175877</c:v>
                </c:pt>
                <c:pt idx="3">
                  <c:v>1.7852566840351927</c:v>
                </c:pt>
                <c:pt idx="4">
                  <c:v>2.5967369949602803</c:v>
                </c:pt>
                <c:pt idx="5">
                  <c:v>15.776885623985651</c:v>
                </c:pt>
                <c:pt idx="6">
                  <c:v>15.862304604083027</c:v>
                </c:pt>
                <c:pt idx="7">
                  <c:v>9.9598530793542341</c:v>
                </c:pt>
                <c:pt idx="8">
                  <c:v>20.28700777312719</c:v>
                </c:pt>
                <c:pt idx="9">
                  <c:v>7.593747330656873</c:v>
                </c:pt>
                <c:pt idx="10">
                  <c:v>5.6889040744853512</c:v>
                </c:pt>
                <c:pt idx="11">
                  <c:v>15.85376270607329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890384"/>
        <c:axId val="299890776"/>
      </c:barChart>
      <c:catAx>
        <c:axId val="29989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90776"/>
        <c:crosses val="autoZero"/>
        <c:auto val="1"/>
        <c:lblAlgn val="ctr"/>
        <c:lblOffset val="100"/>
        <c:noMultiLvlLbl val="0"/>
      </c:catAx>
      <c:valAx>
        <c:axId val="299890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90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HFSC-2013-236 - Arikaree Group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Sieve_Weights!$AD$240:$AO$240</c:f>
              <c:numCache>
                <c:formatCode>0.00</c:formatCode>
                <c:ptCount val="12"/>
                <c:pt idx="0">
                  <c:v>99.65373961218836</c:v>
                </c:pt>
                <c:pt idx="1">
                  <c:v>99.337158686189156</c:v>
                </c:pt>
                <c:pt idx="2">
                  <c:v>98.75346260387812</c:v>
                </c:pt>
                <c:pt idx="3">
                  <c:v>98.090621290067276</c:v>
                </c:pt>
                <c:pt idx="4">
                  <c:v>96.972694895132577</c:v>
                </c:pt>
                <c:pt idx="5">
                  <c:v>89.354966363276617</c:v>
                </c:pt>
                <c:pt idx="6">
                  <c:v>81.855955678670369</c:v>
                </c:pt>
                <c:pt idx="7">
                  <c:v>74.713098535813231</c:v>
                </c:pt>
                <c:pt idx="8">
                  <c:v>52.592006331618535</c:v>
                </c:pt>
                <c:pt idx="9">
                  <c:v>40.324495449149204</c:v>
                </c:pt>
                <c:pt idx="10">
                  <c:v>30.827067669172948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98464"/>
        <c:axId val="414696112"/>
      </c:scatterChart>
      <c:valAx>
        <c:axId val="41469846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96112"/>
        <c:crosses val="autoZero"/>
        <c:crossBetween val="midCat"/>
      </c:valAx>
      <c:valAx>
        <c:axId val="41469611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9846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HFSC-2012-048 - Fall River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Sieve_Weights!$AD$51:$AO$51</c:f>
              <c:numCache>
                <c:formatCode>0.00</c:formatCode>
                <c:ptCount val="12"/>
                <c:pt idx="0">
                  <c:v>98.445374562227727</c:v>
                </c:pt>
                <c:pt idx="1">
                  <c:v>97.437430597078674</c:v>
                </c:pt>
                <c:pt idx="2">
                  <c:v>95.40445887076109</c:v>
                </c:pt>
                <c:pt idx="3">
                  <c:v>93.6192021867259</c:v>
                </c:pt>
                <c:pt idx="4">
                  <c:v>91.022465191765619</c:v>
                </c:pt>
                <c:pt idx="5">
                  <c:v>75.24557956777997</c:v>
                </c:pt>
                <c:pt idx="6">
                  <c:v>59.383274963696941</c:v>
                </c:pt>
                <c:pt idx="7">
                  <c:v>49.423421884342709</c:v>
                </c:pt>
                <c:pt idx="8">
                  <c:v>29.136414111215519</c:v>
                </c:pt>
                <c:pt idx="9">
                  <c:v>21.542666780558648</c:v>
                </c:pt>
                <c:pt idx="10">
                  <c:v>15.853762706073297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891560"/>
        <c:axId val="299891952"/>
      </c:scatterChart>
      <c:valAx>
        <c:axId val="29989156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91952"/>
        <c:crosses val="autoZero"/>
        <c:crossBetween val="midCat"/>
      </c:valAx>
      <c:valAx>
        <c:axId val="29989195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9156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HFSC-2012-047 - Fall River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Sieve_Weights!$R$50:$AC$50</c:f>
              <c:numCache>
                <c:formatCode>0.00</c:formatCode>
                <c:ptCount val="12"/>
                <c:pt idx="0">
                  <c:v>0.7026920031670626</c:v>
                </c:pt>
                <c:pt idx="1">
                  <c:v>2.0190023752969122</c:v>
                </c:pt>
                <c:pt idx="2">
                  <c:v>3.1868566904196363</c:v>
                </c:pt>
                <c:pt idx="3">
                  <c:v>2.1278701504354713</c:v>
                </c:pt>
                <c:pt idx="4">
                  <c:v>2.5633412509897071</c:v>
                </c:pt>
                <c:pt idx="5">
                  <c:v>12.529691211401426</c:v>
                </c:pt>
                <c:pt idx="6">
                  <c:v>13.202692003167064</c:v>
                </c:pt>
                <c:pt idx="7">
                  <c:v>10.698733174980207</c:v>
                </c:pt>
                <c:pt idx="8">
                  <c:v>18.913301662707841</c:v>
                </c:pt>
                <c:pt idx="9">
                  <c:v>9.0657165479018218</c:v>
                </c:pt>
                <c:pt idx="10">
                  <c:v>6.7102137767220906</c:v>
                </c:pt>
                <c:pt idx="11">
                  <c:v>18.279889152810767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892736"/>
        <c:axId val="299893128"/>
      </c:barChart>
      <c:catAx>
        <c:axId val="299892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93128"/>
        <c:crosses val="autoZero"/>
        <c:auto val="1"/>
        <c:lblAlgn val="ctr"/>
        <c:lblOffset val="100"/>
        <c:noMultiLvlLbl val="0"/>
      </c:catAx>
      <c:valAx>
        <c:axId val="299893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92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HFSC-2012-047 - Fall River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Sieve_Weights!$AD$50:$AO$50</c:f>
              <c:numCache>
                <c:formatCode>0.00</c:formatCode>
                <c:ptCount val="12"/>
                <c:pt idx="0">
                  <c:v>99.297307996832942</c:v>
                </c:pt>
                <c:pt idx="1">
                  <c:v>97.278305621536035</c:v>
                </c:pt>
                <c:pt idx="2">
                  <c:v>94.091448931116403</c:v>
                </c:pt>
                <c:pt idx="3">
                  <c:v>91.963578780680933</c:v>
                </c:pt>
                <c:pt idx="4">
                  <c:v>89.400237529691225</c:v>
                </c:pt>
                <c:pt idx="5">
                  <c:v>76.870546318289797</c:v>
                </c:pt>
                <c:pt idx="6">
                  <c:v>63.667854315122732</c:v>
                </c:pt>
                <c:pt idx="7">
                  <c:v>52.969121140142526</c:v>
                </c:pt>
                <c:pt idx="8">
                  <c:v>34.055819477434682</c:v>
                </c:pt>
                <c:pt idx="9">
                  <c:v>24.99010292953286</c:v>
                </c:pt>
                <c:pt idx="10">
                  <c:v>18.279889152810767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893912"/>
        <c:axId val="299894304"/>
      </c:scatterChart>
      <c:valAx>
        <c:axId val="29989391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94304"/>
        <c:crosses val="autoZero"/>
        <c:crossBetween val="midCat"/>
      </c:valAx>
      <c:valAx>
        <c:axId val="299894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9391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HFSC-2012-046 -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Sieve_Weights!$R$49:$AC$49</c:f>
              <c:numCache>
                <c:formatCode>0.00</c:formatCode>
                <c:ptCount val="12"/>
                <c:pt idx="0">
                  <c:v>2.6251025430680888</c:v>
                </c:pt>
                <c:pt idx="1">
                  <c:v>1.8867924528301887</c:v>
                </c:pt>
                <c:pt idx="2">
                  <c:v>5.0861361771944216</c:v>
                </c:pt>
                <c:pt idx="3">
                  <c:v>6.0705496308449547</c:v>
                </c:pt>
                <c:pt idx="4">
                  <c:v>9.680065627563577</c:v>
                </c:pt>
                <c:pt idx="5">
                  <c:v>41.345365053322389</c:v>
                </c:pt>
                <c:pt idx="6">
                  <c:v>15.42247744052502</c:v>
                </c:pt>
                <c:pt idx="7">
                  <c:v>5.5783429040196877</c:v>
                </c:pt>
                <c:pt idx="8">
                  <c:v>7.3010664479081209</c:v>
                </c:pt>
                <c:pt idx="9">
                  <c:v>2.3789991796554553</c:v>
                </c:pt>
                <c:pt idx="10">
                  <c:v>0.82034454470877771</c:v>
                </c:pt>
                <c:pt idx="11">
                  <c:v>1.8047579983593112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895088"/>
        <c:axId val="299895480"/>
      </c:barChart>
      <c:catAx>
        <c:axId val="299895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95480"/>
        <c:crosses val="autoZero"/>
        <c:auto val="1"/>
        <c:lblAlgn val="ctr"/>
        <c:lblOffset val="100"/>
        <c:noMultiLvlLbl val="0"/>
      </c:catAx>
      <c:valAx>
        <c:axId val="299895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950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HFSC-2012-046 -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Sieve_Weights!$AD$49:$AO$49</c:f>
              <c:numCache>
                <c:formatCode>0.00</c:formatCode>
                <c:ptCount val="12"/>
                <c:pt idx="0">
                  <c:v>97.374897456931905</c:v>
                </c:pt>
                <c:pt idx="1">
                  <c:v>95.488105004101712</c:v>
                </c:pt>
                <c:pt idx="2">
                  <c:v>90.401968826907293</c:v>
                </c:pt>
                <c:pt idx="3">
                  <c:v>84.331419196062342</c:v>
                </c:pt>
                <c:pt idx="4">
                  <c:v>74.651353568498763</c:v>
                </c:pt>
                <c:pt idx="5">
                  <c:v>33.305988515176374</c:v>
                </c:pt>
                <c:pt idx="6">
                  <c:v>17.883511074651352</c:v>
                </c:pt>
                <c:pt idx="7">
                  <c:v>12.305168170631664</c:v>
                </c:pt>
                <c:pt idx="8">
                  <c:v>5.0041017227235427</c:v>
                </c:pt>
                <c:pt idx="9">
                  <c:v>2.6251025430680874</c:v>
                </c:pt>
                <c:pt idx="10">
                  <c:v>1.8047579983593098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896656"/>
        <c:axId val="299897048"/>
      </c:scatterChart>
      <c:valAx>
        <c:axId val="29989665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97048"/>
        <c:crosses val="autoZero"/>
        <c:crossBetween val="midCat"/>
      </c:valAx>
      <c:valAx>
        <c:axId val="29989704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9665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HFSC-2012-045 -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Sieve_Weights!$R$48:$AC$48</c:f>
              <c:numCache>
                <c:formatCode>0.00</c:formatCode>
                <c:ptCount val="12"/>
                <c:pt idx="0">
                  <c:v>2.2069424420538981</c:v>
                </c:pt>
                <c:pt idx="1">
                  <c:v>1.5193523344793169</c:v>
                </c:pt>
                <c:pt idx="2">
                  <c:v>2.2402129311300878</c:v>
                </c:pt>
                <c:pt idx="3">
                  <c:v>1.8409670622158143</c:v>
                </c:pt>
                <c:pt idx="4">
                  <c:v>2.6949096151713432</c:v>
                </c:pt>
                <c:pt idx="5">
                  <c:v>16.0363757347233</c:v>
                </c:pt>
                <c:pt idx="6">
                  <c:v>18.010424753243871</c:v>
                </c:pt>
                <c:pt idx="7">
                  <c:v>14.539203726294774</c:v>
                </c:pt>
                <c:pt idx="8">
                  <c:v>31.030276145059332</c:v>
                </c:pt>
                <c:pt idx="9">
                  <c:v>5.1680159698347561</c:v>
                </c:pt>
                <c:pt idx="10">
                  <c:v>1.7855162470888322</c:v>
                </c:pt>
                <c:pt idx="11">
                  <c:v>2.9278030387046692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897832"/>
        <c:axId val="299898224"/>
      </c:barChart>
      <c:catAx>
        <c:axId val="299897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98224"/>
        <c:crosses val="autoZero"/>
        <c:auto val="1"/>
        <c:lblAlgn val="ctr"/>
        <c:lblOffset val="100"/>
        <c:noMultiLvlLbl val="0"/>
      </c:catAx>
      <c:valAx>
        <c:axId val="299898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97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HFSC-2012-045 -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Sieve_Weights!$AD$48:$AO$48</c:f>
              <c:numCache>
                <c:formatCode>0.00</c:formatCode>
                <c:ptCount val="12"/>
                <c:pt idx="0">
                  <c:v>97.793057557946099</c:v>
                </c:pt>
                <c:pt idx="1">
                  <c:v>96.273705223466777</c:v>
                </c:pt>
                <c:pt idx="2">
                  <c:v>94.033492292336689</c:v>
                </c:pt>
                <c:pt idx="3">
                  <c:v>92.192525230120879</c:v>
                </c:pt>
                <c:pt idx="4">
                  <c:v>89.497615614949538</c:v>
                </c:pt>
                <c:pt idx="5">
                  <c:v>73.461239880226231</c:v>
                </c:pt>
                <c:pt idx="6">
                  <c:v>55.450815126982363</c:v>
                </c:pt>
                <c:pt idx="7">
                  <c:v>40.91161140068759</c:v>
                </c:pt>
                <c:pt idx="8">
                  <c:v>9.8813352556282581</c:v>
                </c:pt>
                <c:pt idx="9">
                  <c:v>4.713319285793502</c:v>
                </c:pt>
                <c:pt idx="10">
                  <c:v>2.9278030387046696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899400"/>
        <c:axId val="299899008"/>
      </c:scatterChart>
      <c:valAx>
        <c:axId val="29989940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899008"/>
        <c:crosses val="autoZero"/>
        <c:crossBetween val="midCat"/>
      </c:valAx>
      <c:valAx>
        <c:axId val="29989900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9940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HFSC-2012-044 -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Sieve_Weights!$R$47:$AC$47</c:f>
              <c:numCache>
                <c:formatCode>0.00</c:formatCode>
                <c:ptCount val="12"/>
                <c:pt idx="0">
                  <c:v>5.7446808510638308</c:v>
                </c:pt>
                <c:pt idx="1">
                  <c:v>2.6595744680851068</c:v>
                </c:pt>
                <c:pt idx="2">
                  <c:v>3.8297872340425538</c:v>
                </c:pt>
                <c:pt idx="3">
                  <c:v>4.1489361702127665</c:v>
                </c:pt>
                <c:pt idx="4">
                  <c:v>5.7446808510638308</c:v>
                </c:pt>
                <c:pt idx="5">
                  <c:v>18.085106382978726</c:v>
                </c:pt>
                <c:pt idx="6">
                  <c:v>12.553191489361703</c:v>
                </c:pt>
                <c:pt idx="7">
                  <c:v>9.3617021276595764</c:v>
                </c:pt>
                <c:pt idx="8">
                  <c:v>22.872340425531917</c:v>
                </c:pt>
                <c:pt idx="9">
                  <c:v>8.4042553191489375</c:v>
                </c:pt>
                <c:pt idx="10">
                  <c:v>3.2978723404255326</c:v>
                </c:pt>
                <c:pt idx="11">
                  <c:v>3.2978723404255326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900184"/>
        <c:axId val="299900576"/>
      </c:barChart>
      <c:catAx>
        <c:axId val="299900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900576"/>
        <c:crosses val="autoZero"/>
        <c:auto val="1"/>
        <c:lblAlgn val="ctr"/>
        <c:lblOffset val="100"/>
        <c:noMultiLvlLbl val="0"/>
      </c:catAx>
      <c:valAx>
        <c:axId val="299900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900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HFSC-2012-044 -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Sieve_Weights!$AD$47:$AO$47</c:f>
              <c:numCache>
                <c:formatCode>0.00</c:formatCode>
                <c:ptCount val="12"/>
                <c:pt idx="0">
                  <c:v>94.255319148936167</c:v>
                </c:pt>
                <c:pt idx="1">
                  <c:v>91.595744680851055</c:v>
                </c:pt>
                <c:pt idx="2">
                  <c:v>87.7659574468085</c:v>
                </c:pt>
                <c:pt idx="3">
                  <c:v>83.617021276595736</c:v>
                </c:pt>
                <c:pt idx="4">
                  <c:v>77.872340425531902</c:v>
                </c:pt>
                <c:pt idx="5">
                  <c:v>59.78723404255318</c:v>
                </c:pt>
                <c:pt idx="6">
                  <c:v>47.234042553191479</c:v>
                </c:pt>
                <c:pt idx="7">
                  <c:v>37.872340425531902</c:v>
                </c:pt>
                <c:pt idx="8">
                  <c:v>14.999999999999986</c:v>
                </c:pt>
                <c:pt idx="9">
                  <c:v>6.5957446808510483</c:v>
                </c:pt>
                <c:pt idx="10">
                  <c:v>3.2978723404255157</c:v>
                </c:pt>
                <c:pt idx="11">
                  <c:v>-1.6875389974302379E-14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901360"/>
        <c:axId val="299901752"/>
      </c:scatterChart>
      <c:valAx>
        <c:axId val="29990136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901752"/>
        <c:crosses val="autoZero"/>
        <c:crossBetween val="midCat"/>
      </c:valAx>
      <c:valAx>
        <c:axId val="29990175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90136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HFSC-2012-043 - Hulett Sandstone Member, Sundance Fm.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Sieve_Weights!$R$46:$AC$46</c:f>
              <c:numCache>
                <c:formatCode>0.00</c:formatCode>
                <c:ptCount val="12"/>
                <c:pt idx="0">
                  <c:v>51.763019589106563</c:v>
                </c:pt>
                <c:pt idx="1">
                  <c:v>6.1060678451982815</c:v>
                </c:pt>
                <c:pt idx="2">
                  <c:v>4.5102723363592938</c:v>
                </c:pt>
                <c:pt idx="3">
                  <c:v>2.0449116101290024</c:v>
                </c:pt>
                <c:pt idx="4">
                  <c:v>1.777353081700908</c:v>
                </c:pt>
                <c:pt idx="5">
                  <c:v>3.6407071189679896</c:v>
                </c:pt>
                <c:pt idx="6">
                  <c:v>1.7391304347826091</c:v>
                </c:pt>
                <c:pt idx="7">
                  <c:v>1.2900143334925946</c:v>
                </c:pt>
                <c:pt idx="8">
                  <c:v>3.2680363115145732</c:v>
                </c:pt>
                <c:pt idx="9">
                  <c:v>1.7200191113234595</c:v>
                </c:pt>
                <c:pt idx="10">
                  <c:v>1.7677974199713336</c:v>
                </c:pt>
                <c:pt idx="11">
                  <c:v>20.372670807453421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902536"/>
        <c:axId val="299902928"/>
      </c:barChart>
      <c:catAx>
        <c:axId val="299902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902928"/>
        <c:crosses val="autoZero"/>
        <c:auto val="1"/>
        <c:lblAlgn val="ctr"/>
        <c:lblOffset val="100"/>
        <c:noMultiLvlLbl val="0"/>
      </c:catAx>
      <c:valAx>
        <c:axId val="299902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902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HFSC-2013-234 - Ogallala Group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Sieve_Weights!$R$239:$AC$239</c:f>
              <c:numCache>
                <c:formatCode>0.00</c:formatCode>
                <c:ptCount val="12"/>
                <c:pt idx="0">
                  <c:v>0.50829320492241836</c:v>
                </c:pt>
                <c:pt idx="1">
                  <c:v>1.9350811485642945</c:v>
                </c:pt>
                <c:pt idx="2">
                  <c:v>4.4765471731763862</c:v>
                </c:pt>
                <c:pt idx="3">
                  <c:v>3.0765115034777959</c:v>
                </c:pt>
                <c:pt idx="4">
                  <c:v>3.3083645443196001</c:v>
                </c:pt>
                <c:pt idx="5">
                  <c:v>10.041020153379703</c:v>
                </c:pt>
                <c:pt idx="6">
                  <c:v>8.2040306759407873</c:v>
                </c:pt>
                <c:pt idx="7">
                  <c:v>7.0982700196183339</c:v>
                </c:pt>
                <c:pt idx="8">
                  <c:v>18.726591760299623</c:v>
                </c:pt>
                <c:pt idx="9">
                  <c:v>7.3301230604601395</c:v>
                </c:pt>
                <c:pt idx="10">
                  <c:v>4.7084002140181918</c:v>
                </c:pt>
                <c:pt idx="11">
                  <c:v>30.586766541822719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700032"/>
        <c:axId val="414696504"/>
      </c:barChart>
      <c:catAx>
        <c:axId val="414700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96504"/>
        <c:crosses val="autoZero"/>
        <c:auto val="1"/>
        <c:lblAlgn val="ctr"/>
        <c:lblOffset val="100"/>
        <c:noMultiLvlLbl val="0"/>
      </c:catAx>
      <c:valAx>
        <c:axId val="414696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00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HFSC-2012-043 - Hulett Sandstone Member, Sundance Fm.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Sieve_Weights!$AD$46:$AO$46</c:f>
              <c:numCache>
                <c:formatCode>0.00</c:formatCode>
                <c:ptCount val="12"/>
                <c:pt idx="0">
                  <c:v>48.236980410893437</c:v>
                </c:pt>
                <c:pt idx="1">
                  <c:v>42.130912565695155</c:v>
                </c:pt>
                <c:pt idx="2">
                  <c:v>37.620640229335862</c:v>
                </c:pt>
                <c:pt idx="3">
                  <c:v>35.575728619206856</c:v>
                </c:pt>
                <c:pt idx="4">
                  <c:v>33.798375537505947</c:v>
                </c:pt>
                <c:pt idx="5">
                  <c:v>30.157668418537959</c:v>
                </c:pt>
                <c:pt idx="6">
                  <c:v>28.41853798375535</c:v>
                </c:pt>
                <c:pt idx="7">
                  <c:v>27.128523650262757</c:v>
                </c:pt>
                <c:pt idx="8">
                  <c:v>23.860487338748182</c:v>
                </c:pt>
                <c:pt idx="9">
                  <c:v>22.140468227424723</c:v>
                </c:pt>
                <c:pt idx="10">
                  <c:v>20.372670807453389</c:v>
                </c:pt>
                <c:pt idx="11">
                  <c:v>-3.1974423109204508E-14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903712"/>
        <c:axId val="299904104"/>
      </c:scatterChart>
      <c:valAx>
        <c:axId val="29990371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9904104"/>
        <c:crosses val="autoZero"/>
        <c:crossBetween val="midCat"/>
      </c:valAx>
      <c:valAx>
        <c:axId val="2999041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90371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HFSC-2012-042 -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Sieve_Weights!$R$45:$AC$45</c:f>
              <c:numCache>
                <c:formatCode>0.00</c:formatCode>
                <c:ptCount val="12"/>
                <c:pt idx="0">
                  <c:v>9.8137254901960773</c:v>
                </c:pt>
                <c:pt idx="1">
                  <c:v>2.8627450980392153</c:v>
                </c:pt>
                <c:pt idx="2">
                  <c:v>2.7647058823529411</c:v>
                </c:pt>
                <c:pt idx="3">
                  <c:v>1.3529411764705881</c:v>
                </c:pt>
                <c:pt idx="4">
                  <c:v>1.303921568627451</c:v>
                </c:pt>
                <c:pt idx="5">
                  <c:v>3.8529411764705883</c:v>
                </c:pt>
                <c:pt idx="6">
                  <c:v>6.2058823529411766</c:v>
                </c:pt>
                <c:pt idx="7">
                  <c:v>8.5392156862745114</c:v>
                </c:pt>
                <c:pt idx="8">
                  <c:v>23.303921568627452</c:v>
                </c:pt>
                <c:pt idx="9">
                  <c:v>11.117647058823529</c:v>
                </c:pt>
                <c:pt idx="10">
                  <c:v>7.4509803921568629</c:v>
                </c:pt>
                <c:pt idx="11">
                  <c:v>21.431372549019606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840992"/>
        <c:axId val="342542200"/>
      </c:barChart>
      <c:catAx>
        <c:axId val="29984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42200"/>
        <c:crosses val="autoZero"/>
        <c:auto val="1"/>
        <c:lblAlgn val="ctr"/>
        <c:lblOffset val="100"/>
        <c:noMultiLvlLbl val="0"/>
      </c:catAx>
      <c:valAx>
        <c:axId val="342542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99840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HFSC-2012-042 -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Sieve_Weights!$AD$45:$AO$45</c:f>
              <c:numCache>
                <c:formatCode>0.00</c:formatCode>
                <c:ptCount val="12"/>
                <c:pt idx="0">
                  <c:v>90.186274509803923</c:v>
                </c:pt>
                <c:pt idx="1">
                  <c:v>87.32352941176471</c:v>
                </c:pt>
                <c:pt idx="2">
                  <c:v>84.558823529411768</c:v>
                </c:pt>
                <c:pt idx="3">
                  <c:v>83.205882352941174</c:v>
                </c:pt>
                <c:pt idx="4">
                  <c:v>81.901960784313729</c:v>
                </c:pt>
                <c:pt idx="5">
                  <c:v>78.049019607843135</c:v>
                </c:pt>
                <c:pt idx="6">
                  <c:v>71.843137254901961</c:v>
                </c:pt>
                <c:pt idx="7">
                  <c:v>63.303921568627452</c:v>
                </c:pt>
                <c:pt idx="8">
                  <c:v>40</c:v>
                </c:pt>
                <c:pt idx="9">
                  <c:v>28.882352941176471</c:v>
                </c:pt>
                <c:pt idx="10">
                  <c:v>21.431372549019606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38672"/>
        <c:axId val="342541808"/>
      </c:scatterChart>
      <c:valAx>
        <c:axId val="34253867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41808"/>
        <c:crosses val="autoZero"/>
        <c:crossBetween val="midCat"/>
      </c:valAx>
      <c:valAx>
        <c:axId val="34254180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3867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HFSC-2012-041 -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Sieve_Weights!$R$44:$AC$44</c:f>
              <c:numCache>
                <c:formatCode>0.00</c:formatCode>
                <c:ptCount val="12"/>
                <c:pt idx="0">
                  <c:v>0</c:v>
                </c:pt>
                <c:pt idx="1">
                  <c:v>3.487561032318065E-2</c:v>
                </c:pt>
                <c:pt idx="2">
                  <c:v>0.20925366193908387</c:v>
                </c:pt>
                <c:pt idx="3">
                  <c:v>0.44175773076028824</c:v>
                </c:pt>
                <c:pt idx="4">
                  <c:v>1.8716577540106951</c:v>
                </c:pt>
                <c:pt idx="5">
                  <c:v>20.774238549174608</c:v>
                </c:pt>
                <c:pt idx="6">
                  <c:v>17.542431992559866</c:v>
                </c:pt>
                <c:pt idx="7">
                  <c:v>13.810741687979538</c:v>
                </c:pt>
                <c:pt idx="8">
                  <c:v>34.061846082306438</c:v>
                </c:pt>
                <c:pt idx="9">
                  <c:v>5.7196000930016266</c:v>
                </c:pt>
                <c:pt idx="10">
                  <c:v>2.2436642641246221</c:v>
                </c:pt>
                <c:pt idx="11">
                  <c:v>3.2899325738200416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44552"/>
        <c:axId val="342540632"/>
      </c:barChart>
      <c:catAx>
        <c:axId val="342544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40632"/>
        <c:crosses val="autoZero"/>
        <c:auto val="1"/>
        <c:lblAlgn val="ctr"/>
        <c:lblOffset val="100"/>
        <c:noMultiLvlLbl val="0"/>
      </c:catAx>
      <c:valAx>
        <c:axId val="342540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44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HFSC-2012-041 -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Sieve_Weights!$AD$44:$AO$44</c:f>
              <c:numCache>
                <c:formatCode>0.00</c:formatCode>
                <c:ptCount val="12"/>
                <c:pt idx="0">
                  <c:v>100</c:v>
                </c:pt>
                <c:pt idx="1">
                  <c:v>99.965124389676816</c:v>
                </c:pt>
                <c:pt idx="2">
                  <c:v>99.755870727737729</c:v>
                </c:pt>
                <c:pt idx="3">
                  <c:v>99.314112996977443</c:v>
                </c:pt>
                <c:pt idx="4">
                  <c:v>97.442455242966744</c:v>
                </c:pt>
                <c:pt idx="5">
                  <c:v>76.668216693792132</c:v>
                </c:pt>
                <c:pt idx="6">
                  <c:v>59.125784701232263</c:v>
                </c:pt>
                <c:pt idx="7">
                  <c:v>45.315043013252726</c:v>
                </c:pt>
                <c:pt idx="8">
                  <c:v>11.253196930946288</c:v>
                </c:pt>
                <c:pt idx="9">
                  <c:v>5.5335968379446614</c:v>
                </c:pt>
                <c:pt idx="10">
                  <c:v>3.2899325738200393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41024"/>
        <c:axId val="342541416"/>
      </c:scatterChart>
      <c:valAx>
        <c:axId val="34254102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41416"/>
        <c:crosses val="autoZero"/>
        <c:crossBetween val="midCat"/>
      </c:valAx>
      <c:valAx>
        <c:axId val="34254141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4102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HFSC-2012-040 -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Sieve_Weights!$R$43:$AC$43</c:f>
              <c:numCache>
                <c:formatCode>0.00</c:formatCode>
                <c:ptCount val="12"/>
                <c:pt idx="0">
                  <c:v>22.863141057682697</c:v>
                </c:pt>
                <c:pt idx="1">
                  <c:v>6.2381285614315702</c:v>
                </c:pt>
                <c:pt idx="2">
                  <c:v>5.3383984804558633</c:v>
                </c:pt>
                <c:pt idx="3">
                  <c:v>2.6192142357292814</c:v>
                </c:pt>
                <c:pt idx="4">
                  <c:v>2.3692892132360295</c:v>
                </c:pt>
                <c:pt idx="5">
                  <c:v>4.8985304408677397</c:v>
                </c:pt>
                <c:pt idx="6">
                  <c:v>2.50924722583225</c:v>
                </c:pt>
                <c:pt idx="7">
                  <c:v>1.9294211736479057</c:v>
                </c:pt>
                <c:pt idx="8">
                  <c:v>8.0775767269819063</c:v>
                </c:pt>
                <c:pt idx="9">
                  <c:v>7.4277716684994495</c:v>
                </c:pt>
                <c:pt idx="10">
                  <c:v>8.1675497350794757</c:v>
                </c:pt>
                <c:pt idx="11">
                  <c:v>27.561731480555835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43376"/>
        <c:axId val="342543768"/>
      </c:barChart>
      <c:catAx>
        <c:axId val="342543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43768"/>
        <c:crosses val="autoZero"/>
        <c:auto val="1"/>
        <c:lblAlgn val="ctr"/>
        <c:lblOffset val="100"/>
        <c:noMultiLvlLbl val="0"/>
      </c:catAx>
      <c:valAx>
        <c:axId val="342543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43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HFSC-2012-040 -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Sieve_Weights!$AD$43:$AO$43</c:f>
              <c:numCache>
                <c:formatCode>0.00</c:formatCode>
                <c:ptCount val="12"/>
                <c:pt idx="0">
                  <c:v>77.136858942317303</c:v>
                </c:pt>
                <c:pt idx="1">
                  <c:v>70.898730380885738</c:v>
                </c:pt>
                <c:pt idx="2">
                  <c:v>65.560331900429873</c:v>
                </c:pt>
                <c:pt idx="3">
                  <c:v>62.941117664700592</c:v>
                </c:pt>
                <c:pt idx="4">
                  <c:v>60.571828451464562</c:v>
                </c:pt>
                <c:pt idx="5">
                  <c:v>55.673298010596824</c:v>
                </c:pt>
                <c:pt idx="6">
                  <c:v>53.164050784764576</c:v>
                </c:pt>
                <c:pt idx="7">
                  <c:v>51.234629611116674</c:v>
                </c:pt>
                <c:pt idx="8">
                  <c:v>43.157052884134771</c:v>
                </c:pt>
                <c:pt idx="9">
                  <c:v>35.729281215635325</c:v>
                </c:pt>
                <c:pt idx="10">
                  <c:v>27.561731480555849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49648"/>
        <c:axId val="342546120"/>
      </c:scatterChart>
      <c:valAx>
        <c:axId val="34254964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46120"/>
        <c:crosses val="autoZero"/>
        <c:crossBetween val="midCat"/>
      </c:valAx>
      <c:valAx>
        <c:axId val="34254612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4964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HFSC-2012-039 -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Sieve_Weights!$R$42:$AC$42</c:f>
              <c:numCache>
                <c:formatCode>0.00</c:formatCode>
                <c:ptCount val="12"/>
                <c:pt idx="0">
                  <c:v>12.455089820359282</c:v>
                </c:pt>
                <c:pt idx="1">
                  <c:v>4.5508982035928138</c:v>
                </c:pt>
                <c:pt idx="2">
                  <c:v>8.9820359281437128</c:v>
                </c:pt>
                <c:pt idx="3">
                  <c:v>11.257485029940121</c:v>
                </c:pt>
                <c:pt idx="4">
                  <c:v>14.251497005988023</c:v>
                </c:pt>
                <c:pt idx="5">
                  <c:v>28.383233532934131</c:v>
                </c:pt>
                <c:pt idx="6">
                  <c:v>8.023952095808383</c:v>
                </c:pt>
                <c:pt idx="7">
                  <c:v>2.7544910179640718</c:v>
                </c:pt>
                <c:pt idx="8">
                  <c:v>3.9520958083832332</c:v>
                </c:pt>
                <c:pt idx="9">
                  <c:v>1.437125748502994</c:v>
                </c:pt>
                <c:pt idx="10">
                  <c:v>0.83832335329341312</c:v>
                </c:pt>
                <c:pt idx="11">
                  <c:v>3.1137724550898205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46904"/>
        <c:axId val="342542984"/>
      </c:barChart>
      <c:catAx>
        <c:axId val="342546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42984"/>
        <c:crosses val="autoZero"/>
        <c:auto val="1"/>
        <c:lblAlgn val="ctr"/>
        <c:lblOffset val="100"/>
        <c:noMultiLvlLbl val="0"/>
      </c:catAx>
      <c:valAx>
        <c:axId val="342542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46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HFSC-2012-039 -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Sieve_Weights!$AD$42:$AO$42</c:f>
              <c:numCache>
                <c:formatCode>0.00</c:formatCode>
                <c:ptCount val="12"/>
                <c:pt idx="0">
                  <c:v>87.544910179640723</c:v>
                </c:pt>
                <c:pt idx="1">
                  <c:v>82.994011976047915</c:v>
                </c:pt>
                <c:pt idx="2">
                  <c:v>74.011976047904199</c:v>
                </c:pt>
                <c:pt idx="3">
                  <c:v>62.754491017964078</c:v>
                </c:pt>
                <c:pt idx="4">
                  <c:v>48.502994011976057</c:v>
                </c:pt>
                <c:pt idx="5">
                  <c:v>20.119760479041926</c:v>
                </c:pt>
                <c:pt idx="6">
                  <c:v>12.095808383233543</c:v>
                </c:pt>
                <c:pt idx="7">
                  <c:v>9.3413173652694717</c:v>
                </c:pt>
                <c:pt idx="8">
                  <c:v>5.3892215568862385</c:v>
                </c:pt>
                <c:pt idx="9">
                  <c:v>3.9520958083832447</c:v>
                </c:pt>
                <c:pt idx="10">
                  <c:v>3.1137724550898316</c:v>
                </c:pt>
                <c:pt idx="11">
                  <c:v>1.1102230246251565E-14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45728"/>
        <c:axId val="342552000"/>
      </c:scatterChart>
      <c:valAx>
        <c:axId val="34254572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52000"/>
        <c:crosses val="autoZero"/>
        <c:crossBetween val="midCat"/>
      </c:valAx>
      <c:valAx>
        <c:axId val="34255200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4572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HFSC-2012-038 - Unkpapa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Sieve_Weights!$R$41:$AC$41</c:f>
              <c:numCache>
                <c:formatCode>0.00</c:formatCode>
                <c:ptCount val="12"/>
                <c:pt idx="0">
                  <c:v>1.911863110601281E-2</c:v>
                </c:pt>
                <c:pt idx="1">
                  <c:v>0.30589809769620496</c:v>
                </c:pt>
                <c:pt idx="2">
                  <c:v>1.5390498040340312</c:v>
                </c:pt>
                <c:pt idx="3">
                  <c:v>1.3765414396329223</c:v>
                </c:pt>
                <c:pt idx="4">
                  <c:v>1.5581684351400438</c:v>
                </c:pt>
                <c:pt idx="5">
                  <c:v>4.2730140521938624</c:v>
                </c:pt>
                <c:pt idx="6">
                  <c:v>2.9920657680910048</c:v>
                </c:pt>
                <c:pt idx="7">
                  <c:v>2.9060319281139471</c:v>
                </c:pt>
                <c:pt idx="8">
                  <c:v>15.629480929165474</c:v>
                </c:pt>
                <c:pt idx="9">
                  <c:v>17.809004875250931</c:v>
                </c:pt>
                <c:pt idx="10">
                  <c:v>11.815314023515915</c:v>
                </c:pt>
                <c:pt idx="11">
                  <c:v>39.776312016059649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48472"/>
        <c:axId val="342547296"/>
      </c:barChart>
      <c:catAx>
        <c:axId val="342548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47296"/>
        <c:crosses val="autoZero"/>
        <c:auto val="1"/>
        <c:lblAlgn val="ctr"/>
        <c:lblOffset val="100"/>
        <c:noMultiLvlLbl val="0"/>
      </c:catAx>
      <c:valAx>
        <c:axId val="342547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48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HFSC-2013-234 - Ogallala Group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Sieve_Weights!$AD$239:$AO$239</c:f>
              <c:numCache>
                <c:formatCode>0.00</c:formatCode>
                <c:ptCount val="12"/>
                <c:pt idx="0">
                  <c:v>99.491706795077576</c:v>
                </c:pt>
                <c:pt idx="1">
                  <c:v>97.556625646513282</c:v>
                </c:pt>
                <c:pt idx="2">
                  <c:v>93.080078473336897</c:v>
                </c:pt>
                <c:pt idx="3">
                  <c:v>90.003566969859108</c:v>
                </c:pt>
                <c:pt idx="4">
                  <c:v>86.695202425539506</c:v>
                </c:pt>
                <c:pt idx="5">
                  <c:v>76.654182272159801</c:v>
                </c:pt>
                <c:pt idx="6">
                  <c:v>68.450151596219015</c:v>
                </c:pt>
                <c:pt idx="7">
                  <c:v>61.351881576600682</c:v>
                </c:pt>
                <c:pt idx="8">
                  <c:v>42.625289816301063</c:v>
                </c:pt>
                <c:pt idx="9">
                  <c:v>35.295166755840924</c:v>
                </c:pt>
                <c:pt idx="10">
                  <c:v>30.586766541822733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94936"/>
        <c:axId val="414697288"/>
      </c:scatterChart>
      <c:valAx>
        <c:axId val="41469493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97288"/>
        <c:crosses val="autoZero"/>
        <c:crossBetween val="midCat"/>
      </c:valAx>
      <c:valAx>
        <c:axId val="41469728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9493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HFSC-2012-038 - Unkpapa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Sieve_Weights!$AD$41:$AO$41</c:f>
              <c:numCache>
                <c:formatCode>0.00</c:formatCode>
                <c:ptCount val="12"/>
                <c:pt idx="0">
                  <c:v>99.980881368893989</c:v>
                </c:pt>
                <c:pt idx="1">
                  <c:v>99.674983271197789</c:v>
                </c:pt>
                <c:pt idx="2">
                  <c:v>98.135933467163753</c:v>
                </c:pt>
                <c:pt idx="3">
                  <c:v>96.759392027530836</c:v>
                </c:pt>
                <c:pt idx="4">
                  <c:v>95.201223592390789</c:v>
                </c:pt>
                <c:pt idx="5">
                  <c:v>90.928209540196931</c:v>
                </c:pt>
                <c:pt idx="6">
                  <c:v>87.936143772105922</c:v>
                </c:pt>
                <c:pt idx="7">
                  <c:v>85.030111843991975</c:v>
                </c:pt>
                <c:pt idx="8">
                  <c:v>69.400630914826507</c:v>
                </c:pt>
                <c:pt idx="9">
                  <c:v>51.591626039575573</c:v>
                </c:pt>
                <c:pt idx="10">
                  <c:v>39.776312016059656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50432"/>
        <c:axId val="342550824"/>
      </c:scatterChart>
      <c:valAx>
        <c:axId val="34255043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50824"/>
        <c:crosses val="autoZero"/>
        <c:crossBetween val="midCat"/>
      </c:valAx>
      <c:valAx>
        <c:axId val="34255082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5043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HFSC-2012-037 -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Sieve_Weights!$R$40:$AC$40</c:f>
              <c:numCache>
                <c:formatCode>0.00</c:formatCode>
                <c:ptCount val="12"/>
                <c:pt idx="0">
                  <c:v>0.18587360594795541</c:v>
                </c:pt>
                <c:pt idx="1">
                  <c:v>0.54783799647818443</c:v>
                </c:pt>
                <c:pt idx="2">
                  <c:v>1.007630600665232</c:v>
                </c:pt>
                <c:pt idx="3">
                  <c:v>0.56740363920954795</c:v>
                </c:pt>
                <c:pt idx="4">
                  <c:v>0.51848953238113871</c:v>
                </c:pt>
                <c:pt idx="5">
                  <c:v>1.1250244570534143</c:v>
                </c:pt>
                <c:pt idx="6">
                  <c:v>0.75327724515750338</c:v>
                </c:pt>
                <c:pt idx="7">
                  <c:v>0.80219135198591263</c:v>
                </c:pt>
                <c:pt idx="8">
                  <c:v>6.8577577773429859</c:v>
                </c:pt>
                <c:pt idx="9">
                  <c:v>13.020935237722558</c:v>
                </c:pt>
                <c:pt idx="10">
                  <c:v>22.500489141068282</c:v>
                </c:pt>
                <c:pt idx="11">
                  <c:v>52.113089414987293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54352"/>
        <c:axId val="342552784"/>
      </c:barChart>
      <c:catAx>
        <c:axId val="342554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52784"/>
        <c:crosses val="autoZero"/>
        <c:auto val="1"/>
        <c:lblAlgn val="ctr"/>
        <c:lblOffset val="100"/>
        <c:noMultiLvlLbl val="0"/>
      </c:catAx>
      <c:valAx>
        <c:axId val="342552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543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HFSC-2012-037 -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Sieve_Weights!$AD$40:$AO$40</c:f>
              <c:numCache>
                <c:formatCode>0.00</c:formatCode>
                <c:ptCount val="12"/>
                <c:pt idx="0">
                  <c:v>99.814126394052039</c:v>
                </c:pt>
                <c:pt idx="1">
                  <c:v>99.266288397573859</c:v>
                </c:pt>
                <c:pt idx="2">
                  <c:v>98.258657796908622</c:v>
                </c:pt>
                <c:pt idx="3">
                  <c:v>97.691254157699078</c:v>
                </c:pt>
                <c:pt idx="4">
                  <c:v>97.172764625317939</c:v>
                </c:pt>
                <c:pt idx="5">
                  <c:v>96.047740168264525</c:v>
                </c:pt>
                <c:pt idx="6">
                  <c:v>95.294462923107019</c:v>
                </c:pt>
                <c:pt idx="7">
                  <c:v>94.492271571121108</c:v>
                </c:pt>
                <c:pt idx="8">
                  <c:v>87.634513793778126</c:v>
                </c:pt>
                <c:pt idx="9">
                  <c:v>74.613578556055572</c:v>
                </c:pt>
                <c:pt idx="10">
                  <c:v>52.113089414987286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51216"/>
        <c:axId val="342552392"/>
      </c:scatterChart>
      <c:valAx>
        <c:axId val="34255121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52392"/>
        <c:crosses val="autoZero"/>
        <c:crossBetween val="midCat"/>
      </c:valAx>
      <c:valAx>
        <c:axId val="34255239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5121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HFSC-2012-036 -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Sieve_Weights!$R$39:$AC$39</c:f>
              <c:numCache>
                <c:formatCode>0.00</c:formatCode>
                <c:ptCount val="12"/>
                <c:pt idx="0">
                  <c:v>0.33681971281687645</c:v>
                </c:pt>
                <c:pt idx="1">
                  <c:v>0.46977486261301188</c:v>
                </c:pt>
                <c:pt idx="2">
                  <c:v>0.70023045559298003</c:v>
                </c:pt>
                <c:pt idx="3">
                  <c:v>0.5672753057968446</c:v>
                </c:pt>
                <c:pt idx="4">
                  <c:v>1.1079595816344621</c:v>
                </c:pt>
                <c:pt idx="5">
                  <c:v>17.284169473497606</c:v>
                </c:pt>
                <c:pt idx="6">
                  <c:v>19.15440524729658</c:v>
                </c:pt>
                <c:pt idx="7">
                  <c:v>14.474383974472611</c:v>
                </c:pt>
                <c:pt idx="8">
                  <c:v>33.717425988299951</c:v>
                </c:pt>
                <c:pt idx="9">
                  <c:v>5.6904804112745966</c:v>
                </c:pt>
                <c:pt idx="10">
                  <c:v>1.7993263605743663</c:v>
                </c:pt>
                <c:pt idx="11">
                  <c:v>4.6977486261301191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49256"/>
        <c:axId val="342548864"/>
      </c:barChart>
      <c:catAx>
        <c:axId val="342549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48864"/>
        <c:crosses val="autoZero"/>
        <c:auto val="1"/>
        <c:lblAlgn val="ctr"/>
        <c:lblOffset val="100"/>
        <c:noMultiLvlLbl val="0"/>
      </c:catAx>
      <c:valAx>
        <c:axId val="342548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49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HFSC-2012-036 -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Sieve_Weights!$AD$39:$AO$39</c:f>
              <c:numCache>
                <c:formatCode>0.00</c:formatCode>
                <c:ptCount val="12"/>
                <c:pt idx="0">
                  <c:v>99.663180287183124</c:v>
                </c:pt>
                <c:pt idx="1">
                  <c:v>99.193405424570116</c:v>
                </c:pt>
                <c:pt idx="2">
                  <c:v>98.493174968977129</c:v>
                </c:pt>
                <c:pt idx="3">
                  <c:v>97.925899663180289</c:v>
                </c:pt>
                <c:pt idx="4">
                  <c:v>96.817940081545828</c:v>
                </c:pt>
                <c:pt idx="5">
                  <c:v>79.533770608048229</c:v>
                </c:pt>
                <c:pt idx="6">
                  <c:v>60.379365360751649</c:v>
                </c:pt>
                <c:pt idx="7">
                  <c:v>45.90498138627904</c:v>
                </c:pt>
                <c:pt idx="8">
                  <c:v>12.187555397979089</c:v>
                </c:pt>
                <c:pt idx="9">
                  <c:v>6.4970749867044928</c:v>
                </c:pt>
                <c:pt idx="10">
                  <c:v>4.6977486261301262</c:v>
                </c:pt>
                <c:pt idx="11">
                  <c:v>7.1054273576010019E-15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60624"/>
        <c:axId val="342592376"/>
      </c:scatterChart>
      <c:valAx>
        <c:axId val="34256062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92376"/>
        <c:crosses val="autoZero"/>
        <c:crossBetween val="midCat"/>
      </c:valAx>
      <c:valAx>
        <c:axId val="34259237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6062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HFSC-2012-035 -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Sieve_Weights!$R$38:$AC$38</c:f>
              <c:numCache>
                <c:formatCode>0.00</c:formatCode>
                <c:ptCount val="12"/>
                <c:pt idx="0">
                  <c:v>1.9076688286913394E-2</c:v>
                </c:pt>
                <c:pt idx="1">
                  <c:v>8.584509729111027E-2</c:v>
                </c:pt>
                <c:pt idx="2">
                  <c:v>0.45784051888592148</c:v>
                </c:pt>
                <c:pt idx="3">
                  <c:v>0.40061045402518131</c:v>
                </c:pt>
                <c:pt idx="4">
                  <c:v>0.46737886302937814</c:v>
                </c:pt>
                <c:pt idx="5">
                  <c:v>3.5005723006486078</c:v>
                </c:pt>
                <c:pt idx="6">
                  <c:v>11.217092712705075</c:v>
                </c:pt>
                <c:pt idx="7">
                  <c:v>17.445631438382296</c:v>
                </c:pt>
                <c:pt idx="8">
                  <c:v>51.039679511636784</c:v>
                </c:pt>
                <c:pt idx="9">
                  <c:v>8.6035864173979402</c:v>
                </c:pt>
                <c:pt idx="10">
                  <c:v>2.8901182754673789</c:v>
                </c:pt>
                <c:pt idx="11">
                  <c:v>3.8725677222434189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50040"/>
        <c:axId val="342553960"/>
      </c:barChart>
      <c:catAx>
        <c:axId val="342550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53960"/>
        <c:crosses val="autoZero"/>
        <c:auto val="1"/>
        <c:lblAlgn val="ctr"/>
        <c:lblOffset val="100"/>
        <c:noMultiLvlLbl val="0"/>
      </c:catAx>
      <c:valAx>
        <c:axId val="342553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500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HFSC-2012-035 -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Sieve_Weights!$AD$38:$AO$38</c:f>
              <c:numCache>
                <c:formatCode>0.00</c:formatCode>
                <c:ptCount val="12"/>
                <c:pt idx="0">
                  <c:v>99.980923311713084</c:v>
                </c:pt>
                <c:pt idx="1">
                  <c:v>99.895078214421972</c:v>
                </c:pt>
                <c:pt idx="2">
                  <c:v>99.437237695536055</c:v>
                </c:pt>
                <c:pt idx="3">
                  <c:v>99.036627241510871</c:v>
                </c:pt>
                <c:pt idx="4">
                  <c:v>98.56924837848149</c:v>
                </c:pt>
                <c:pt idx="5">
                  <c:v>95.068676077832876</c:v>
                </c:pt>
                <c:pt idx="6">
                  <c:v>83.851583365127794</c:v>
                </c:pt>
                <c:pt idx="7">
                  <c:v>66.405951926745502</c:v>
                </c:pt>
                <c:pt idx="8">
                  <c:v>15.366272415108718</c:v>
                </c:pt>
                <c:pt idx="9">
                  <c:v>6.7626859977107774</c:v>
                </c:pt>
                <c:pt idx="10">
                  <c:v>3.8725677222433985</c:v>
                </c:pt>
                <c:pt idx="11">
                  <c:v>-2.042810365310288E-14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91984"/>
        <c:axId val="342558272"/>
      </c:scatterChart>
      <c:valAx>
        <c:axId val="34259198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58272"/>
        <c:crosses val="autoZero"/>
        <c:crossBetween val="midCat"/>
      </c:valAx>
      <c:valAx>
        <c:axId val="34255827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9198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HFSC-2012-033 -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Sieve_Weights!$R$37:$AC$37</c:f>
              <c:numCache>
                <c:formatCode>0.00</c:formatCode>
                <c:ptCount val="12"/>
                <c:pt idx="0">
                  <c:v>6.8012752391073326</c:v>
                </c:pt>
                <c:pt idx="1">
                  <c:v>6.3761955366631238</c:v>
                </c:pt>
                <c:pt idx="2">
                  <c:v>21.253985122210413</c:v>
                </c:pt>
                <c:pt idx="3">
                  <c:v>17.53453772582359</c:v>
                </c:pt>
                <c:pt idx="4">
                  <c:v>13.602550478214665</c:v>
                </c:pt>
                <c:pt idx="5">
                  <c:v>17.640807651434645</c:v>
                </c:pt>
                <c:pt idx="6">
                  <c:v>7.2263549415515396</c:v>
                </c:pt>
                <c:pt idx="7">
                  <c:v>3.6131774707757698</c:v>
                </c:pt>
                <c:pt idx="8">
                  <c:v>3.9319872476089266</c:v>
                </c:pt>
                <c:pt idx="9">
                  <c:v>0.63761955366631229</c:v>
                </c:pt>
                <c:pt idx="10">
                  <c:v>0.31880977683315614</c:v>
                </c:pt>
                <c:pt idx="11">
                  <c:v>1.0626992561105206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57096"/>
        <c:axId val="342557880"/>
      </c:barChart>
      <c:catAx>
        <c:axId val="342557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57880"/>
        <c:crosses val="autoZero"/>
        <c:auto val="1"/>
        <c:lblAlgn val="ctr"/>
        <c:lblOffset val="100"/>
        <c:noMultiLvlLbl val="0"/>
      </c:catAx>
      <c:valAx>
        <c:axId val="342557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570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HFSC-2012-033 -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Sieve_Weights!$AD$37:$AO$37</c:f>
              <c:numCache>
                <c:formatCode>0.00</c:formatCode>
                <c:ptCount val="12"/>
                <c:pt idx="0">
                  <c:v>93.198724760892674</c:v>
                </c:pt>
                <c:pt idx="1">
                  <c:v>86.822529224229555</c:v>
                </c:pt>
                <c:pt idx="2">
                  <c:v>65.568544102019146</c:v>
                </c:pt>
                <c:pt idx="3">
                  <c:v>48.034006376195556</c:v>
                </c:pt>
                <c:pt idx="4">
                  <c:v>34.431455897980889</c:v>
                </c:pt>
                <c:pt idx="5">
                  <c:v>16.790648246546244</c:v>
                </c:pt>
                <c:pt idx="6">
                  <c:v>9.5642933049947043</c:v>
                </c:pt>
                <c:pt idx="7">
                  <c:v>5.9511158342189345</c:v>
                </c:pt>
                <c:pt idx="8">
                  <c:v>2.0191285866100079</c:v>
                </c:pt>
                <c:pt idx="9">
                  <c:v>1.3815090329436956</c:v>
                </c:pt>
                <c:pt idx="10">
                  <c:v>1.0626992561105395</c:v>
                </c:pt>
                <c:pt idx="11">
                  <c:v>1.8873791418627661E-14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59448"/>
        <c:axId val="342559840"/>
      </c:scatterChart>
      <c:valAx>
        <c:axId val="34255944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59840"/>
        <c:crosses val="autoZero"/>
        <c:crossBetween val="midCat"/>
      </c:valAx>
      <c:valAx>
        <c:axId val="34255984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5944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HFSC-2012-032 -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Sieve_Weights!$R$36:$AC$36</c:f>
              <c:numCache>
                <c:formatCode>0.00</c:formatCode>
                <c:ptCount val="12"/>
                <c:pt idx="0">
                  <c:v>25.977011494252878</c:v>
                </c:pt>
                <c:pt idx="1">
                  <c:v>7.3563218390804614</c:v>
                </c:pt>
                <c:pt idx="2">
                  <c:v>8.3908045977011501</c:v>
                </c:pt>
                <c:pt idx="3">
                  <c:v>4.4827586206896557</c:v>
                </c:pt>
                <c:pt idx="4">
                  <c:v>3.6781609195402307</c:v>
                </c:pt>
                <c:pt idx="5">
                  <c:v>6.781609195402301</c:v>
                </c:pt>
                <c:pt idx="6">
                  <c:v>4.9425287356321848</c:v>
                </c:pt>
                <c:pt idx="7">
                  <c:v>6.0919540229885065</c:v>
                </c:pt>
                <c:pt idx="8">
                  <c:v>14.367816091954024</c:v>
                </c:pt>
                <c:pt idx="9">
                  <c:v>4.597701149425288</c:v>
                </c:pt>
                <c:pt idx="10">
                  <c:v>2.6436781609195403</c:v>
                </c:pt>
                <c:pt idx="11">
                  <c:v>10.689655172413795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57488"/>
        <c:axId val="342562976"/>
      </c:barChart>
      <c:catAx>
        <c:axId val="34255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62976"/>
        <c:crosses val="autoZero"/>
        <c:auto val="1"/>
        <c:lblAlgn val="ctr"/>
        <c:lblOffset val="100"/>
        <c:noMultiLvlLbl val="0"/>
      </c:catAx>
      <c:valAx>
        <c:axId val="342562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57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HFSC-2013-233 - Ogallala Group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Sieve_Weights!$R$238:$AC$238</c:f>
              <c:numCache>
                <c:formatCode>0.00</c:formatCode>
                <c:ptCount val="12"/>
                <c:pt idx="0">
                  <c:v>6.599208095028597E-2</c:v>
                </c:pt>
                <c:pt idx="1">
                  <c:v>0.51693796744390674</c:v>
                </c:pt>
                <c:pt idx="2">
                  <c:v>2.9366476022877253</c:v>
                </c:pt>
                <c:pt idx="3">
                  <c:v>2.3427188737351514</c:v>
                </c:pt>
                <c:pt idx="4">
                  <c:v>2.0897492300923886</c:v>
                </c:pt>
                <c:pt idx="5">
                  <c:v>3.7285525736911573</c:v>
                </c:pt>
                <c:pt idx="6">
                  <c:v>1.4958205015398154</c:v>
                </c:pt>
                <c:pt idx="7">
                  <c:v>1.0998680158380993</c:v>
                </c:pt>
                <c:pt idx="8">
                  <c:v>3.2006159260888691</c:v>
                </c:pt>
                <c:pt idx="9">
                  <c:v>2.4857017157941046</c:v>
                </c:pt>
                <c:pt idx="10">
                  <c:v>3.3985921689397269</c:v>
                </c:pt>
                <c:pt idx="11">
                  <c:v>76.638803343598767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92192"/>
        <c:axId val="414694544"/>
      </c:barChart>
      <c:catAx>
        <c:axId val="41469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94544"/>
        <c:crosses val="autoZero"/>
        <c:auto val="1"/>
        <c:lblAlgn val="ctr"/>
        <c:lblOffset val="100"/>
        <c:noMultiLvlLbl val="0"/>
      </c:catAx>
      <c:valAx>
        <c:axId val="414694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92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HFSC-2012-032 -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Sieve_Weights!$AD$36:$AO$36</c:f>
              <c:numCache>
                <c:formatCode>0.00</c:formatCode>
                <c:ptCount val="12"/>
                <c:pt idx="0">
                  <c:v>74.022988505747122</c:v>
                </c:pt>
                <c:pt idx="1">
                  <c:v>66.666666666666657</c:v>
                </c:pt>
                <c:pt idx="2">
                  <c:v>58.275862068965509</c:v>
                </c:pt>
                <c:pt idx="3">
                  <c:v>53.793103448275851</c:v>
                </c:pt>
                <c:pt idx="4">
                  <c:v>50.114942528735618</c:v>
                </c:pt>
                <c:pt idx="5">
                  <c:v>43.333333333333314</c:v>
                </c:pt>
                <c:pt idx="6">
                  <c:v>38.390804597701127</c:v>
                </c:pt>
                <c:pt idx="7">
                  <c:v>32.298850574712617</c:v>
                </c:pt>
                <c:pt idx="8">
                  <c:v>17.931034482758591</c:v>
                </c:pt>
                <c:pt idx="9">
                  <c:v>13.333333333333304</c:v>
                </c:pt>
                <c:pt idx="10">
                  <c:v>10.689655172413763</c:v>
                </c:pt>
                <c:pt idx="11">
                  <c:v>-3.1974423109204508E-14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60232"/>
        <c:axId val="342561016"/>
      </c:scatterChart>
      <c:valAx>
        <c:axId val="34256023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61016"/>
        <c:crosses val="autoZero"/>
        <c:crossBetween val="midCat"/>
      </c:valAx>
      <c:valAx>
        <c:axId val="34256101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6023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HFSC-2012-031-Duplicate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Sieve_Weights!$R$35:$AC$35</c:f>
              <c:numCache>
                <c:formatCode>0.00</c:formatCode>
                <c:ptCount val="12"/>
                <c:pt idx="0">
                  <c:v>29.238095238095234</c:v>
                </c:pt>
                <c:pt idx="1">
                  <c:v>7.1428571428571423</c:v>
                </c:pt>
                <c:pt idx="2">
                  <c:v>6.8571428571428577</c:v>
                </c:pt>
                <c:pt idx="3">
                  <c:v>3.7142857142857144</c:v>
                </c:pt>
                <c:pt idx="4">
                  <c:v>3.1428571428571423</c:v>
                </c:pt>
                <c:pt idx="5">
                  <c:v>6</c:v>
                </c:pt>
                <c:pt idx="6">
                  <c:v>3.3333333333333335</c:v>
                </c:pt>
                <c:pt idx="7">
                  <c:v>4.7619047619047619</c:v>
                </c:pt>
                <c:pt idx="8">
                  <c:v>19.333333333333332</c:v>
                </c:pt>
                <c:pt idx="9">
                  <c:v>5.333333333333333</c:v>
                </c:pt>
                <c:pt idx="10">
                  <c:v>2.5714285714285716</c:v>
                </c:pt>
                <c:pt idx="11">
                  <c:v>8.5714285714285712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62192"/>
        <c:axId val="342565328"/>
      </c:barChart>
      <c:catAx>
        <c:axId val="34256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65328"/>
        <c:crosses val="autoZero"/>
        <c:auto val="1"/>
        <c:lblAlgn val="ctr"/>
        <c:lblOffset val="100"/>
        <c:noMultiLvlLbl val="0"/>
      </c:catAx>
      <c:valAx>
        <c:axId val="342565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62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HFSC-2012-031-Duplicate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Sieve_Weights!$AD$35:$AO$35</c:f>
              <c:numCache>
                <c:formatCode>0.00</c:formatCode>
                <c:ptCount val="12"/>
                <c:pt idx="0">
                  <c:v>70.761904761904759</c:v>
                </c:pt>
                <c:pt idx="1">
                  <c:v>63.61904761904762</c:v>
                </c:pt>
                <c:pt idx="2">
                  <c:v>56.761904761904759</c:v>
                </c:pt>
                <c:pt idx="3">
                  <c:v>53.047619047619044</c:v>
                </c:pt>
                <c:pt idx="4">
                  <c:v>49.904761904761898</c:v>
                </c:pt>
                <c:pt idx="5">
                  <c:v>43.904761904761898</c:v>
                </c:pt>
                <c:pt idx="6">
                  <c:v>40.571428571428562</c:v>
                </c:pt>
                <c:pt idx="7">
                  <c:v>35.809523809523803</c:v>
                </c:pt>
                <c:pt idx="8">
                  <c:v>16.476190476190471</c:v>
                </c:pt>
                <c:pt idx="9">
                  <c:v>11.142857142857139</c:v>
                </c:pt>
                <c:pt idx="10">
                  <c:v>8.5714285714285676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58664"/>
        <c:axId val="342561800"/>
      </c:scatterChart>
      <c:valAx>
        <c:axId val="34255866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61800"/>
        <c:crosses val="autoZero"/>
        <c:crossBetween val="midCat"/>
      </c:valAx>
      <c:valAx>
        <c:axId val="34256180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5866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HFSC-2012-031 -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Sieve_Weights!$R$34:$AC$34</c:f>
              <c:numCache>
                <c:formatCode>0.00</c:formatCode>
                <c:ptCount val="12"/>
                <c:pt idx="0">
                  <c:v>21.654749744637385</c:v>
                </c:pt>
                <c:pt idx="1">
                  <c:v>6.8437180796731365</c:v>
                </c:pt>
                <c:pt idx="2">
                  <c:v>7.1501532175689482</c:v>
                </c:pt>
                <c:pt idx="3">
                  <c:v>3.8815117466802862</c:v>
                </c:pt>
                <c:pt idx="4">
                  <c:v>3.4729315628192037</c:v>
                </c:pt>
                <c:pt idx="5">
                  <c:v>6.5372829417773257</c:v>
                </c:pt>
                <c:pt idx="6">
                  <c:v>3.6772216547497454</c:v>
                </c:pt>
                <c:pt idx="7">
                  <c:v>5.2093973442288046</c:v>
                </c:pt>
                <c:pt idx="8">
                  <c:v>21.552604698672116</c:v>
                </c:pt>
                <c:pt idx="9">
                  <c:v>5.617977528089888</c:v>
                </c:pt>
                <c:pt idx="10">
                  <c:v>3.0643513789581207</c:v>
                </c:pt>
                <c:pt idx="11">
                  <c:v>11.338100102145047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63368"/>
        <c:axId val="342564152"/>
      </c:barChart>
      <c:catAx>
        <c:axId val="342563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64152"/>
        <c:crosses val="autoZero"/>
        <c:auto val="1"/>
        <c:lblAlgn val="ctr"/>
        <c:lblOffset val="100"/>
        <c:noMultiLvlLbl val="0"/>
      </c:catAx>
      <c:valAx>
        <c:axId val="342564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63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HFSC-2012-031 -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Sieve_Weights!$AD$34:$AO$34</c:f>
              <c:numCache>
                <c:formatCode>0.00</c:formatCode>
                <c:ptCount val="12"/>
                <c:pt idx="0">
                  <c:v>78.345250255362615</c:v>
                </c:pt>
                <c:pt idx="1">
                  <c:v>71.501532175689476</c:v>
                </c:pt>
                <c:pt idx="2">
                  <c:v>64.351378958120534</c:v>
                </c:pt>
                <c:pt idx="3">
                  <c:v>60.469867211440246</c:v>
                </c:pt>
                <c:pt idx="4">
                  <c:v>56.99693564862104</c:v>
                </c:pt>
                <c:pt idx="5">
                  <c:v>50.459652706843713</c:v>
                </c:pt>
                <c:pt idx="6">
                  <c:v>46.782431052093969</c:v>
                </c:pt>
                <c:pt idx="7">
                  <c:v>41.573033707865164</c:v>
                </c:pt>
                <c:pt idx="8">
                  <c:v>20.020429009193048</c:v>
                </c:pt>
                <c:pt idx="9">
                  <c:v>14.40245148110316</c:v>
                </c:pt>
                <c:pt idx="10">
                  <c:v>11.33810010214504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65720"/>
        <c:axId val="342566504"/>
      </c:scatterChart>
      <c:valAx>
        <c:axId val="34256572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66504"/>
        <c:crosses val="autoZero"/>
        <c:crossBetween val="midCat"/>
      </c:valAx>
      <c:valAx>
        <c:axId val="3425665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6572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HFSC-2012-030 -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Sieve_Weights!$R$33:$AC$33</c:f>
              <c:numCache>
                <c:formatCode>0.00</c:formatCode>
                <c:ptCount val="12"/>
                <c:pt idx="0">
                  <c:v>9.5941667466180568E-3</c:v>
                </c:pt>
                <c:pt idx="1">
                  <c:v>0.27823083565192358</c:v>
                </c:pt>
                <c:pt idx="2">
                  <c:v>2.0147750167897915</c:v>
                </c:pt>
                <c:pt idx="3">
                  <c:v>2.3217883526815695</c:v>
                </c:pt>
                <c:pt idx="4">
                  <c:v>2.2258466852153886</c:v>
                </c:pt>
                <c:pt idx="5">
                  <c:v>4.336563369471361</c:v>
                </c:pt>
                <c:pt idx="6">
                  <c:v>2.8206850235057082</c:v>
                </c:pt>
                <c:pt idx="7">
                  <c:v>3.4059291950494099</c:v>
                </c:pt>
                <c:pt idx="8">
                  <c:v>13.048066775400555</c:v>
                </c:pt>
                <c:pt idx="9">
                  <c:v>12.693082605775688</c:v>
                </c:pt>
                <c:pt idx="10">
                  <c:v>14.880552624004602</c:v>
                </c:pt>
                <c:pt idx="11">
                  <c:v>41.964885349707373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67288"/>
        <c:axId val="342567680"/>
      </c:barChart>
      <c:catAx>
        <c:axId val="342567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67680"/>
        <c:crosses val="autoZero"/>
        <c:auto val="1"/>
        <c:lblAlgn val="ctr"/>
        <c:lblOffset val="100"/>
        <c:noMultiLvlLbl val="0"/>
      </c:catAx>
      <c:valAx>
        <c:axId val="342567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672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HFSC-2012-030 -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Sieve_Weights!$AD$33:$AO$33</c:f>
              <c:numCache>
                <c:formatCode>0.00</c:formatCode>
                <c:ptCount val="12"/>
                <c:pt idx="0">
                  <c:v>99.990405833253376</c:v>
                </c:pt>
                <c:pt idx="1">
                  <c:v>99.712174997601451</c:v>
                </c:pt>
                <c:pt idx="2">
                  <c:v>97.697399980811653</c:v>
                </c:pt>
                <c:pt idx="3">
                  <c:v>95.375611628130088</c:v>
                </c:pt>
                <c:pt idx="4">
                  <c:v>93.1497649429147</c:v>
                </c:pt>
                <c:pt idx="5">
                  <c:v>88.813201573443337</c:v>
                </c:pt>
                <c:pt idx="6">
                  <c:v>85.992516549937633</c:v>
                </c:pt>
                <c:pt idx="7">
                  <c:v>82.586587354888223</c:v>
                </c:pt>
                <c:pt idx="8">
                  <c:v>69.538520579487667</c:v>
                </c:pt>
                <c:pt idx="9">
                  <c:v>56.845437973711981</c:v>
                </c:pt>
                <c:pt idx="10">
                  <c:v>41.96488534970738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68856"/>
        <c:axId val="342569640"/>
      </c:scatterChart>
      <c:valAx>
        <c:axId val="34256885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69640"/>
        <c:crosses val="autoZero"/>
        <c:crossBetween val="midCat"/>
      </c:valAx>
      <c:valAx>
        <c:axId val="34256964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6885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HFSC-2012-029 -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Sieve_Weights!$R$32:$AC$32</c:f>
              <c:numCache>
                <c:formatCode>0.00</c:formatCode>
                <c:ptCount val="12"/>
                <c:pt idx="0">
                  <c:v>32.916779860545134</c:v>
                </c:pt>
                <c:pt idx="1">
                  <c:v>4.6001992212261156</c:v>
                </c:pt>
                <c:pt idx="2">
                  <c:v>4.2289232998279438</c:v>
                </c:pt>
                <c:pt idx="3">
                  <c:v>2.9611518609073615</c:v>
                </c:pt>
                <c:pt idx="4">
                  <c:v>3.4229828850855739</c:v>
                </c:pt>
                <c:pt idx="5">
                  <c:v>10.558724984152855</c:v>
                </c:pt>
                <c:pt idx="6">
                  <c:v>8.8925110930000901</c:v>
                </c:pt>
                <c:pt idx="7">
                  <c:v>7.8873494521416276</c:v>
                </c:pt>
                <c:pt idx="8">
                  <c:v>13.891152766458386</c:v>
                </c:pt>
                <c:pt idx="9">
                  <c:v>2.9520963506293576</c:v>
                </c:pt>
                <c:pt idx="10">
                  <c:v>1.7929910350448244</c:v>
                </c:pt>
                <c:pt idx="11">
                  <c:v>5.8951371909807104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62584"/>
        <c:axId val="342570032"/>
      </c:barChart>
      <c:catAx>
        <c:axId val="342562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70032"/>
        <c:crosses val="autoZero"/>
        <c:auto val="1"/>
        <c:lblAlgn val="ctr"/>
        <c:lblOffset val="100"/>
        <c:noMultiLvlLbl val="0"/>
      </c:catAx>
      <c:valAx>
        <c:axId val="342570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625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HFSC-2012-029 -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Sieve_Weights!$AD$32:$AO$32</c:f>
              <c:numCache>
                <c:formatCode>0.00</c:formatCode>
                <c:ptCount val="12"/>
                <c:pt idx="0">
                  <c:v>67.083220139454866</c:v>
                </c:pt>
                <c:pt idx="1">
                  <c:v>62.483020918228753</c:v>
                </c:pt>
                <c:pt idx="2">
                  <c:v>58.254097618400806</c:v>
                </c:pt>
                <c:pt idx="3">
                  <c:v>55.292945757493442</c:v>
                </c:pt>
                <c:pt idx="4">
                  <c:v>51.869962872407868</c:v>
                </c:pt>
                <c:pt idx="5">
                  <c:v>41.311237888255015</c:v>
                </c:pt>
                <c:pt idx="6">
                  <c:v>32.418726795254926</c:v>
                </c:pt>
                <c:pt idx="7">
                  <c:v>24.531377343113299</c:v>
                </c:pt>
                <c:pt idx="8">
                  <c:v>10.640224576654912</c:v>
                </c:pt>
                <c:pt idx="9">
                  <c:v>7.6881282260255546</c:v>
                </c:pt>
                <c:pt idx="10">
                  <c:v>5.89513719098073</c:v>
                </c:pt>
                <c:pt idx="11">
                  <c:v>1.9539925233402755E-14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71600"/>
        <c:axId val="342571992"/>
      </c:scatterChart>
      <c:valAx>
        <c:axId val="34257160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71992"/>
        <c:crosses val="autoZero"/>
        <c:crossBetween val="midCat"/>
      </c:valAx>
      <c:valAx>
        <c:axId val="34257199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7160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HFSC-2012-028 -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Sieve_Weights!$R$31:$AC$31</c:f>
              <c:numCache>
                <c:formatCode>0.00</c:formatCode>
                <c:ptCount val="12"/>
                <c:pt idx="0">
                  <c:v>0.14189764449910131</c:v>
                </c:pt>
                <c:pt idx="1">
                  <c:v>0.50137167723015796</c:v>
                </c:pt>
                <c:pt idx="2">
                  <c:v>1.163560684892631</c:v>
                </c:pt>
                <c:pt idx="3">
                  <c:v>0.92706461072746205</c:v>
                </c:pt>
                <c:pt idx="4">
                  <c:v>1.0500425692933499</c:v>
                </c:pt>
                <c:pt idx="5">
                  <c:v>5.8651026392961878</c:v>
                </c:pt>
                <c:pt idx="6">
                  <c:v>6.9340648945227512</c:v>
                </c:pt>
                <c:pt idx="7">
                  <c:v>7.6151735881184388</c:v>
                </c:pt>
                <c:pt idx="8">
                  <c:v>31.822911739665123</c:v>
                </c:pt>
                <c:pt idx="9">
                  <c:v>20.565698609403082</c:v>
                </c:pt>
                <c:pt idx="10">
                  <c:v>10.519345378866712</c:v>
                </c:pt>
                <c:pt idx="11">
                  <c:v>12.893765963485007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69248"/>
        <c:axId val="342570424"/>
      </c:barChart>
      <c:catAx>
        <c:axId val="34256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70424"/>
        <c:crosses val="autoZero"/>
        <c:auto val="1"/>
        <c:lblAlgn val="ctr"/>
        <c:lblOffset val="100"/>
        <c:noMultiLvlLbl val="0"/>
      </c:catAx>
      <c:valAx>
        <c:axId val="342570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69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HFSC-2013-233 - Ogallala Group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Sieve_Weights!$AD$238:$AO$238</c:f>
              <c:numCache>
                <c:formatCode>0.00</c:formatCode>
                <c:ptCount val="12"/>
                <c:pt idx="0">
                  <c:v>99.934007919049719</c:v>
                </c:pt>
                <c:pt idx="1">
                  <c:v>99.417069951605811</c:v>
                </c:pt>
                <c:pt idx="2">
                  <c:v>96.48042234931809</c:v>
                </c:pt>
                <c:pt idx="3">
                  <c:v>94.137703475582938</c:v>
                </c:pt>
                <c:pt idx="4">
                  <c:v>92.047954245490544</c:v>
                </c:pt>
                <c:pt idx="5">
                  <c:v>88.319401671799383</c:v>
                </c:pt>
                <c:pt idx="6">
                  <c:v>86.823581170259573</c:v>
                </c:pt>
                <c:pt idx="7">
                  <c:v>85.723713154421475</c:v>
                </c:pt>
                <c:pt idx="8">
                  <c:v>82.523097228332603</c:v>
                </c:pt>
                <c:pt idx="9">
                  <c:v>80.037395512538495</c:v>
                </c:pt>
                <c:pt idx="10">
                  <c:v>76.638803343598767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702776"/>
        <c:axId val="414699248"/>
      </c:scatterChart>
      <c:valAx>
        <c:axId val="41470277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99248"/>
        <c:crosses val="autoZero"/>
        <c:crossBetween val="midCat"/>
      </c:valAx>
      <c:valAx>
        <c:axId val="41469924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0277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HFSC-2012-028 -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Sieve_Weights!$AD$31:$AO$31</c:f>
              <c:numCache>
                <c:formatCode>0.00</c:formatCode>
                <c:ptCount val="12"/>
                <c:pt idx="0">
                  <c:v>99.858102355500904</c:v>
                </c:pt>
                <c:pt idx="1">
                  <c:v>99.35673067827075</c:v>
                </c:pt>
                <c:pt idx="2">
                  <c:v>98.19316999337812</c:v>
                </c:pt>
                <c:pt idx="3">
                  <c:v>97.266105382650665</c:v>
                </c:pt>
                <c:pt idx="4">
                  <c:v>96.216062813357311</c:v>
                </c:pt>
                <c:pt idx="5">
                  <c:v>90.350960174061129</c:v>
                </c:pt>
                <c:pt idx="6">
                  <c:v>83.41689527953838</c:v>
                </c:pt>
                <c:pt idx="7">
                  <c:v>75.801721691419942</c:v>
                </c:pt>
                <c:pt idx="8">
                  <c:v>43.978809951754819</c:v>
                </c:pt>
                <c:pt idx="9">
                  <c:v>23.413111342351737</c:v>
                </c:pt>
                <c:pt idx="10">
                  <c:v>12.893765963485025</c:v>
                </c:pt>
                <c:pt idx="11">
                  <c:v>1.7763568394002505E-14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72384"/>
        <c:axId val="342577088"/>
      </c:scatterChart>
      <c:valAx>
        <c:axId val="34257238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77088"/>
        <c:crosses val="autoZero"/>
        <c:crossBetween val="midCat"/>
      </c:valAx>
      <c:valAx>
        <c:axId val="34257708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7238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HFSC-2012-027 -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Sieve_Weights!$R$30:$AC$30</c:f>
              <c:numCache>
                <c:formatCode>0.00</c:formatCode>
                <c:ptCount val="12"/>
                <c:pt idx="0">
                  <c:v>1.7978704835049746</c:v>
                </c:pt>
                <c:pt idx="1">
                  <c:v>4.5906790015709538</c:v>
                </c:pt>
                <c:pt idx="2">
                  <c:v>6.2750916390294984</c:v>
                </c:pt>
                <c:pt idx="3">
                  <c:v>3.360097748298132</c:v>
                </c:pt>
                <c:pt idx="4">
                  <c:v>2.7578984115901553</c:v>
                </c:pt>
                <c:pt idx="5">
                  <c:v>5.1754232850410187</c:v>
                </c:pt>
                <c:pt idx="6">
                  <c:v>3.7964740792459408</c:v>
                </c:pt>
                <c:pt idx="7">
                  <c:v>2.9324489439692787</c:v>
                </c:pt>
                <c:pt idx="8">
                  <c:v>14.007680223424682</c:v>
                </c:pt>
                <c:pt idx="9">
                  <c:v>14.540059347181009</c:v>
                </c:pt>
                <c:pt idx="10">
                  <c:v>13.100017455053237</c:v>
                </c:pt>
                <c:pt idx="11">
                  <c:v>27.666259382091113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74736"/>
        <c:axId val="342573168"/>
      </c:barChart>
      <c:catAx>
        <c:axId val="34257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73168"/>
        <c:crosses val="autoZero"/>
        <c:auto val="1"/>
        <c:lblAlgn val="ctr"/>
        <c:lblOffset val="100"/>
        <c:noMultiLvlLbl val="0"/>
      </c:catAx>
      <c:valAx>
        <c:axId val="342573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74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HFSC-2012-027 -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Sieve_Weights!$AD$30:$AO$30</c:f>
              <c:numCache>
                <c:formatCode>0.00</c:formatCode>
                <c:ptCount val="12"/>
                <c:pt idx="0">
                  <c:v>98.20212951649502</c:v>
                </c:pt>
                <c:pt idx="1">
                  <c:v>93.611450514924073</c:v>
                </c:pt>
                <c:pt idx="2">
                  <c:v>87.336358875894575</c:v>
                </c:pt>
                <c:pt idx="3">
                  <c:v>83.976261127596445</c:v>
                </c:pt>
                <c:pt idx="4">
                  <c:v>81.218362716006283</c:v>
                </c:pt>
                <c:pt idx="5">
                  <c:v>76.042939430965262</c:v>
                </c:pt>
                <c:pt idx="6">
                  <c:v>72.246465351719323</c:v>
                </c:pt>
                <c:pt idx="7">
                  <c:v>69.314016407750046</c:v>
                </c:pt>
                <c:pt idx="8">
                  <c:v>55.30633618432536</c:v>
                </c:pt>
                <c:pt idx="9">
                  <c:v>40.766276837144353</c:v>
                </c:pt>
                <c:pt idx="10">
                  <c:v>27.666259382091116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74344"/>
        <c:axId val="342572776"/>
      </c:scatterChart>
      <c:valAx>
        <c:axId val="34257434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72776"/>
        <c:crosses val="autoZero"/>
        <c:crossBetween val="midCat"/>
      </c:valAx>
      <c:valAx>
        <c:axId val="34257277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7434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HFSC-2012-026 -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Sieve_Weights!$R$29:$AC$29</c:f>
              <c:numCache>
                <c:formatCode>0.00</c:formatCode>
                <c:ptCount val="12"/>
                <c:pt idx="0">
                  <c:v>1.4358360753813941</c:v>
                </c:pt>
                <c:pt idx="1">
                  <c:v>2.8417588991923424</c:v>
                </c:pt>
                <c:pt idx="2">
                  <c:v>3.5596769368830392</c:v>
                </c:pt>
                <c:pt idx="3">
                  <c:v>1.6551999202313292</c:v>
                </c:pt>
                <c:pt idx="4">
                  <c:v>1.3660384883836874</c:v>
                </c:pt>
                <c:pt idx="5">
                  <c:v>3.2106890018945067</c:v>
                </c:pt>
                <c:pt idx="6">
                  <c:v>2.8617010669059728</c:v>
                </c:pt>
                <c:pt idx="7">
                  <c:v>3.5895901884534855</c:v>
                </c:pt>
                <c:pt idx="8">
                  <c:v>20.500548409612126</c:v>
                </c:pt>
                <c:pt idx="9">
                  <c:v>18.506331638249076</c:v>
                </c:pt>
                <c:pt idx="10">
                  <c:v>13.12194635556885</c:v>
                </c:pt>
                <c:pt idx="11">
                  <c:v>27.350683019244194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75912"/>
        <c:axId val="342570816"/>
      </c:barChart>
      <c:catAx>
        <c:axId val="342575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70816"/>
        <c:crosses val="autoZero"/>
        <c:auto val="1"/>
        <c:lblAlgn val="ctr"/>
        <c:lblOffset val="100"/>
        <c:noMultiLvlLbl val="0"/>
      </c:catAx>
      <c:valAx>
        <c:axId val="342570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75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HFSC-2012-026 -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Sieve_Weights!$AD$29:$AO$29</c:f>
              <c:numCache>
                <c:formatCode>0.00</c:formatCode>
                <c:ptCount val="12"/>
                <c:pt idx="0">
                  <c:v>98.564163924618612</c:v>
                </c:pt>
                <c:pt idx="1">
                  <c:v>95.722405025426269</c:v>
                </c:pt>
                <c:pt idx="2">
                  <c:v>92.162728088543233</c:v>
                </c:pt>
                <c:pt idx="3">
                  <c:v>90.507528168311907</c:v>
                </c:pt>
                <c:pt idx="4">
                  <c:v>89.141489679928213</c:v>
                </c:pt>
                <c:pt idx="5">
                  <c:v>85.930800678033705</c:v>
                </c:pt>
                <c:pt idx="6">
                  <c:v>83.069099611127726</c:v>
                </c:pt>
                <c:pt idx="7">
                  <c:v>79.479509422674241</c:v>
                </c:pt>
                <c:pt idx="8">
                  <c:v>58.978961013062118</c:v>
                </c:pt>
                <c:pt idx="9">
                  <c:v>40.472629374813039</c:v>
                </c:pt>
                <c:pt idx="10">
                  <c:v>27.350683019244187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78656"/>
        <c:axId val="342575520"/>
      </c:scatterChart>
      <c:valAx>
        <c:axId val="34257865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75520"/>
        <c:crosses val="autoZero"/>
        <c:crossBetween val="midCat"/>
      </c:valAx>
      <c:valAx>
        <c:axId val="34257552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7865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HFSC-2012-025 -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Sieve_Weights!$R$28:$AC$28</c:f>
              <c:numCache>
                <c:formatCode>0.00</c:formatCode>
                <c:ptCount val="12"/>
                <c:pt idx="0">
                  <c:v>37.662983975316024</c:v>
                </c:pt>
                <c:pt idx="1">
                  <c:v>4.5983875783816073</c:v>
                </c:pt>
                <c:pt idx="2">
                  <c:v>4.9367970538469201</c:v>
                </c:pt>
                <c:pt idx="3">
                  <c:v>4.7874987558475173</c:v>
                </c:pt>
                <c:pt idx="4">
                  <c:v>7.0170200059719328</c:v>
                </c:pt>
                <c:pt idx="5">
                  <c:v>17.497760525530008</c:v>
                </c:pt>
                <c:pt idx="6">
                  <c:v>7.0966457649049479</c:v>
                </c:pt>
                <c:pt idx="7">
                  <c:v>4.0011943863839949</c:v>
                </c:pt>
                <c:pt idx="8">
                  <c:v>5.543943465711159</c:v>
                </c:pt>
                <c:pt idx="9">
                  <c:v>1.4929829799940282</c:v>
                </c:pt>
                <c:pt idx="10">
                  <c:v>1.035134866129193</c:v>
                </c:pt>
                <c:pt idx="11">
                  <c:v>4.3296506419826821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82968"/>
        <c:axId val="342579048"/>
      </c:barChart>
      <c:catAx>
        <c:axId val="342582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79048"/>
        <c:crosses val="autoZero"/>
        <c:auto val="1"/>
        <c:lblAlgn val="ctr"/>
        <c:lblOffset val="100"/>
        <c:noMultiLvlLbl val="0"/>
      </c:catAx>
      <c:valAx>
        <c:axId val="342579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829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HFSC-2012-025 -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Sieve_Weights!$AD$28:$AO$28</c:f>
              <c:numCache>
                <c:formatCode>0.00</c:formatCode>
                <c:ptCount val="12"/>
                <c:pt idx="0">
                  <c:v>62.337016024683976</c:v>
                </c:pt>
                <c:pt idx="1">
                  <c:v>57.738628446302371</c:v>
                </c:pt>
                <c:pt idx="2">
                  <c:v>52.801831392455455</c:v>
                </c:pt>
                <c:pt idx="3">
                  <c:v>48.014332636607939</c:v>
                </c:pt>
                <c:pt idx="4">
                  <c:v>40.997312630636003</c:v>
                </c:pt>
                <c:pt idx="5">
                  <c:v>23.499552105105995</c:v>
                </c:pt>
                <c:pt idx="6">
                  <c:v>16.402906340201046</c:v>
                </c:pt>
                <c:pt idx="7">
                  <c:v>12.401711953817051</c:v>
                </c:pt>
                <c:pt idx="8">
                  <c:v>6.8577684881058918</c:v>
                </c:pt>
                <c:pt idx="9">
                  <c:v>5.3647855081118632</c:v>
                </c:pt>
                <c:pt idx="10">
                  <c:v>4.3296506419826706</c:v>
                </c:pt>
                <c:pt idx="11">
                  <c:v>-1.1546319456101628E-14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82576"/>
        <c:axId val="342590024"/>
      </c:scatterChart>
      <c:valAx>
        <c:axId val="34258257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90024"/>
        <c:crosses val="autoZero"/>
        <c:crossBetween val="midCat"/>
      </c:valAx>
      <c:valAx>
        <c:axId val="34259002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8257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HFSC-2012-024 -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Sieve_Weights!$R$27:$AC$27</c:f>
              <c:numCache>
                <c:formatCode>0.00</c:formatCode>
                <c:ptCount val="12"/>
                <c:pt idx="0">
                  <c:v>3.128584836792158E-2</c:v>
                </c:pt>
                <c:pt idx="1">
                  <c:v>0.73000312858483674</c:v>
                </c:pt>
                <c:pt idx="2">
                  <c:v>3.3371571592449683</c:v>
                </c:pt>
                <c:pt idx="3">
                  <c:v>2.492439253311086</c:v>
                </c:pt>
                <c:pt idx="4">
                  <c:v>2.3568672437167586</c:v>
                </c:pt>
                <c:pt idx="5">
                  <c:v>5.7148816352070089</c:v>
                </c:pt>
                <c:pt idx="6">
                  <c:v>4.9848785066221719</c:v>
                </c:pt>
                <c:pt idx="7">
                  <c:v>5.5897382417353221</c:v>
                </c:pt>
                <c:pt idx="8">
                  <c:v>17.759933256856815</c:v>
                </c:pt>
                <c:pt idx="9">
                  <c:v>12.681197205130879</c:v>
                </c:pt>
                <c:pt idx="10">
                  <c:v>12.722911669621439</c:v>
                </c:pt>
                <c:pt idx="11">
                  <c:v>31.598706851600795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90808"/>
        <c:axId val="342591200"/>
      </c:barChart>
      <c:catAx>
        <c:axId val="342590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91200"/>
        <c:crosses val="autoZero"/>
        <c:auto val="1"/>
        <c:lblAlgn val="ctr"/>
        <c:lblOffset val="100"/>
        <c:noMultiLvlLbl val="0"/>
      </c:catAx>
      <c:valAx>
        <c:axId val="342591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908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HFSC-2012-024 -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Sieve_Weights!$AD$27:$AO$27</c:f>
              <c:numCache>
                <c:formatCode>0.00</c:formatCode>
                <c:ptCount val="12"/>
                <c:pt idx="0">
                  <c:v>99.968714151632085</c:v>
                </c:pt>
                <c:pt idx="1">
                  <c:v>99.238711023047244</c:v>
                </c:pt>
                <c:pt idx="2">
                  <c:v>95.901553863802278</c:v>
                </c:pt>
                <c:pt idx="3">
                  <c:v>93.409114610491187</c:v>
                </c:pt>
                <c:pt idx="4">
                  <c:v>91.052247366774424</c:v>
                </c:pt>
                <c:pt idx="5">
                  <c:v>85.337365731567417</c:v>
                </c:pt>
                <c:pt idx="6">
                  <c:v>80.35248722494525</c:v>
                </c:pt>
                <c:pt idx="7">
                  <c:v>74.762748983209931</c:v>
                </c:pt>
                <c:pt idx="8">
                  <c:v>57.00281572635312</c:v>
                </c:pt>
                <c:pt idx="9">
                  <c:v>44.321618521222241</c:v>
                </c:pt>
                <c:pt idx="10">
                  <c:v>31.598706851600802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79440"/>
        <c:axId val="342587672"/>
      </c:scatterChart>
      <c:valAx>
        <c:axId val="34257944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87672"/>
        <c:crosses val="autoZero"/>
        <c:crossBetween val="midCat"/>
      </c:valAx>
      <c:valAx>
        <c:axId val="34258767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7944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HFSC-2012-023 -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Sieve_Weights!$R$26:$AC$26</c:f>
              <c:numCache>
                <c:formatCode>0.00</c:formatCode>
                <c:ptCount val="12"/>
                <c:pt idx="0">
                  <c:v>0.22467702677401238</c:v>
                </c:pt>
                <c:pt idx="1">
                  <c:v>2.3216626099981279</c:v>
                </c:pt>
                <c:pt idx="2">
                  <c:v>5.0458715596330279</c:v>
                </c:pt>
                <c:pt idx="3">
                  <c:v>2.5744242651188918</c:v>
                </c:pt>
                <c:pt idx="4">
                  <c:v>2.2935779816513766</c:v>
                </c:pt>
                <c:pt idx="5">
                  <c:v>5.9258565811645765</c:v>
                </c:pt>
                <c:pt idx="6">
                  <c:v>4.5684328777382515</c:v>
                </c:pt>
                <c:pt idx="7">
                  <c:v>4.1846096236659802</c:v>
                </c:pt>
                <c:pt idx="8">
                  <c:v>12.656805841602697</c:v>
                </c:pt>
                <c:pt idx="9">
                  <c:v>10.044935405354803</c:v>
                </c:pt>
                <c:pt idx="10">
                  <c:v>14.398052799101293</c:v>
                </c:pt>
                <c:pt idx="11">
                  <c:v>35.761093428196972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88456"/>
        <c:axId val="342588848"/>
      </c:barChart>
      <c:catAx>
        <c:axId val="342588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88848"/>
        <c:crosses val="autoZero"/>
        <c:auto val="1"/>
        <c:lblAlgn val="ctr"/>
        <c:lblOffset val="100"/>
        <c:noMultiLvlLbl val="0"/>
      </c:catAx>
      <c:valAx>
        <c:axId val="342588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88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HFSC-2013-232 - Sand Hills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Sieve_Weights!$R$237:$AC$237</c:f>
              <c:numCache>
                <c:formatCode>0.00</c:formatCode>
                <c:ptCount val="12"/>
                <c:pt idx="0">
                  <c:v>3.8406882513346396E-2</c:v>
                </c:pt>
                <c:pt idx="1">
                  <c:v>3.8406882513346396E-2</c:v>
                </c:pt>
                <c:pt idx="2">
                  <c:v>7.6813765026692788E-3</c:v>
                </c:pt>
                <c:pt idx="3">
                  <c:v>0.11522064754003918</c:v>
                </c:pt>
                <c:pt idx="4">
                  <c:v>0.62411184084187887</c:v>
                </c:pt>
                <c:pt idx="5">
                  <c:v>9.3136690094864996</c:v>
                </c:pt>
                <c:pt idx="6">
                  <c:v>13.816875984176367</c:v>
                </c:pt>
                <c:pt idx="7">
                  <c:v>14.969082459576757</c:v>
                </c:pt>
                <c:pt idx="8">
                  <c:v>42.410800015362753</c:v>
                </c:pt>
                <c:pt idx="9">
                  <c:v>11.560471636517264</c:v>
                </c:pt>
                <c:pt idx="10">
                  <c:v>4.2247570764681042</c:v>
                </c:pt>
                <c:pt idx="11">
                  <c:v>2.8805161885009793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79648"/>
        <c:axId val="414693760"/>
      </c:barChart>
      <c:catAx>
        <c:axId val="41467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93760"/>
        <c:crosses val="autoZero"/>
        <c:auto val="1"/>
        <c:lblAlgn val="ctr"/>
        <c:lblOffset val="100"/>
        <c:noMultiLvlLbl val="0"/>
      </c:catAx>
      <c:valAx>
        <c:axId val="414693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79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HFSC-2012-023 -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Sieve_Weights!$AD$26:$AO$26</c:f>
              <c:numCache>
                <c:formatCode>0.00</c:formatCode>
                <c:ptCount val="12"/>
                <c:pt idx="0">
                  <c:v>99.775322973225983</c:v>
                </c:pt>
                <c:pt idx="1">
                  <c:v>97.453660363227854</c:v>
                </c:pt>
                <c:pt idx="2">
                  <c:v>92.407788803594826</c:v>
                </c:pt>
                <c:pt idx="3">
                  <c:v>89.833364538475934</c:v>
                </c:pt>
                <c:pt idx="4">
                  <c:v>87.539786556824552</c:v>
                </c:pt>
                <c:pt idx="5">
                  <c:v>81.613929975659971</c:v>
                </c:pt>
                <c:pt idx="6">
                  <c:v>77.045497097921725</c:v>
                </c:pt>
                <c:pt idx="7">
                  <c:v>72.860887474255748</c:v>
                </c:pt>
                <c:pt idx="8">
                  <c:v>60.20408163265305</c:v>
                </c:pt>
                <c:pt idx="9">
                  <c:v>50.159146227298251</c:v>
                </c:pt>
                <c:pt idx="10">
                  <c:v>35.761093428196958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89632"/>
        <c:axId val="342527696"/>
      </c:scatterChart>
      <c:valAx>
        <c:axId val="34258963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27696"/>
        <c:crosses val="autoZero"/>
        <c:crossBetween val="midCat"/>
      </c:valAx>
      <c:valAx>
        <c:axId val="34252769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8963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HFSC-2012-022 -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Sieve_Weights!$R$25:$AC$25</c:f>
              <c:numCache>
                <c:formatCode>0.00</c:formatCode>
                <c:ptCount val="12"/>
                <c:pt idx="0">
                  <c:v>21.214713430282291</c:v>
                </c:pt>
                <c:pt idx="1">
                  <c:v>6.6723695466210433</c:v>
                </c:pt>
                <c:pt idx="2">
                  <c:v>6.3301967493584259</c:v>
                </c:pt>
                <c:pt idx="3">
                  <c:v>4.533789563729683</c:v>
                </c:pt>
                <c:pt idx="4">
                  <c:v>6.6723695466210433</c:v>
                </c:pt>
                <c:pt idx="5">
                  <c:v>20.102651839178783</c:v>
                </c:pt>
                <c:pt idx="6">
                  <c:v>7.3567151411462781</c:v>
                </c:pt>
                <c:pt idx="7">
                  <c:v>3.7639007698887941</c:v>
                </c:pt>
                <c:pt idx="8">
                  <c:v>12.147134302822925</c:v>
                </c:pt>
                <c:pt idx="9">
                  <c:v>4.1916167664670665</c:v>
                </c:pt>
                <c:pt idx="10">
                  <c:v>2.1385799828913603</c:v>
                </c:pt>
                <c:pt idx="11">
                  <c:v>4.8759623609923013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28088"/>
        <c:axId val="342584928"/>
      </c:barChart>
      <c:catAx>
        <c:axId val="342528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84928"/>
        <c:crosses val="autoZero"/>
        <c:auto val="1"/>
        <c:lblAlgn val="ctr"/>
        <c:lblOffset val="100"/>
        <c:noMultiLvlLbl val="0"/>
      </c:catAx>
      <c:valAx>
        <c:axId val="342584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280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HFSC-2012-022 -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Sieve_Weights!$AD$25:$AO$25</c:f>
              <c:numCache>
                <c:formatCode>0.00</c:formatCode>
                <c:ptCount val="12"/>
                <c:pt idx="0">
                  <c:v>78.785286569717712</c:v>
                </c:pt>
                <c:pt idx="1">
                  <c:v>72.112917023096671</c:v>
                </c:pt>
                <c:pt idx="2">
                  <c:v>65.782720273738249</c:v>
                </c:pt>
                <c:pt idx="3">
                  <c:v>61.248930710008565</c:v>
                </c:pt>
                <c:pt idx="4">
                  <c:v>54.576561163387524</c:v>
                </c:pt>
                <c:pt idx="5">
                  <c:v>34.473909324208741</c:v>
                </c:pt>
                <c:pt idx="6">
                  <c:v>27.117194183062463</c:v>
                </c:pt>
                <c:pt idx="7">
                  <c:v>23.353293413173667</c:v>
                </c:pt>
                <c:pt idx="8">
                  <c:v>11.206159110350741</c:v>
                </c:pt>
                <c:pt idx="9">
                  <c:v>7.0145423438836749</c:v>
                </c:pt>
                <c:pt idx="10">
                  <c:v>4.8759623609923146</c:v>
                </c:pt>
                <c:pt idx="11">
                  <c:v>1.3322676295501878E-14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85320"/>
        <c:axId val="342586104"/>
      </c:scatterChart>
      <c:valAx>
        <c:axId val="34258532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86104"/>
        <c:crosses val="autoZero"/>
        <c:crossBetween val="midCat"/>
      </c:valAx>
      <c:valAx>
        <c:axId val="3425861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8532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HFSC-2012-021 -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Sieve_Weights!$R$24:$AC$24</c:f>
              <c:numCache>
                <c:formatCode>0.00</c:formatCode>
                <c:ptCount val="12"/>
                <c:pt idx="0">
                  <c:v>7.9006772009029351</c:v>
                </c:pt>
                <c:pt idx="1">
                  <c:v>6.094808126410836</c:v>
                </c:pt>
                <c:pt idx="2">
                  <c:v>8.2392776523702036</c:v>
                </c:pt>
                <c:pt idx="3">
                  <c:v>8.9164785553047405</c:v>
                </c:pt>
                <c:pt idx="4">
                  <c:v>12.189616252821672</c:v>
                </c:pt>
                <c:pt idx="5">
                  <c:v>30.022573363431153</c:v>
                </c:pt>
                <c:pt idx="6">
                  <c:v>10.383747178329571</c:v>
                </c:pt>
                <c:pt idx="7">
                  <c:v>3.047404063205418</c:v>
                </c:pt>
                <c:pt idx="8">
                  <c:v>3.6117381489841991</c:v>
                </c:pt>
                <c:pt idx="9">
                  <c:v>1.4672686230248309</c:v>
                </c:pt>
                <c:pt idx="10">
                  <c:v>1.2415349887133185</c:v>
                </c:pt>
                <c:pt idx="11">
                  <c:v>6.8848758465011288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86888"/>
        <c:axId val="342587280"/>
      </c:barChart>
      <c:catAx>
        <c:axId val="342586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87280"/>
        <c:crosses val="autoZero"/>
        <c:auto val="1"/>
        <c:lblAlgn val="ctr"/>
        <c:lblOffset val="100"/>
        <c:noMultiLvlLbl val="0"/>
      </c:catAx>
      <c:valAx>
        <c:axId val="342587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86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HFSC-2012-021 -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Sieve_Weights!$AD$24:$AO$24</c:f>
              <c:numCache>
                <c:formatCode>0.00</c:formatCode>
                <c:ptCount val="12"/>
                <c:pt idx="0">
                  <c:v>92.099322799097067</c:v>
                </c:pt>
                <c:pt idx="1">
                  <c:v>86.004514672686227</c:v>
                </c:pt>
                <c:pt idx="2">
                  <c:v>77.765237020316022</c:v>
                </c:pt>
                <c:pt idx="3">
                  <c:v>68.848758465011286</c:v>
                </c:pt>
                <c:pt idx="4">
                  <c:v>56.659142212189614</c:v>
                </c:pt>
                <c:pt idx="5">
                  <c:v>26.636568848758461</c:v>
                </c:pt>
                <c:pt idx="6">
                  <c:v>16.25282167042889</c:v>
                </c:pt>
                <c:pt idx="7">
                  <c:v>13.205417607223472</c:v>
                </c:pt>
                <c:pt idx="8">
                  <c:v>9.5936794582392722</c:v>
                </c:pt>
                <c:pt idx="9">
                  <c:v>8.1264108352144415</c:v>
                </c:pt>
                <c:pt idx="10">
                  <c:v>6.8848758465011226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81008"/>
        <c:axId val="342580224"/>
      </c:scatterChart>
      <c:valAx>
        <c:axId val="34258100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80224"/>
        <c:crosses val="autoZero"/>
        <c:crossBetween val="midCat"/>
      </c:valAx>
      <c:valAx>
        <c:axId val="34258022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8100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HFSC-2012-020 -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Sieve_Weights!$R$23:$AC$23</c:f>
              <c:numCache>
                <c:formatCode>0.00</c:formatCode>
                <c:ptCount val="12"/>
                <c:pt idx="0">
                  <c:v>46.470701991877775</c:v>
                </c:pt>
                <c:pt idx="1">
                  <c:v>6.6331463933475137</c:v>
                </c:pt>
                <c:pt idx="2">
                  <c:v>5.9853026493908326</c:v>
                </c:pt>
                <c:pt idx="3">
                  <c:v>3.4035969831754005</c:v>
                </c:pt>
                <c:pt idx="4">
                  <c:v>3.3939276735641064</c:v>
                </c:pt>
                <c:pt idx="5">
                  <c:v>8.7700638174434342</c:v>
                </c:pt>
                <c:pt idx="6">
                  <c:v>5.0087023786501632</c:v>
                </c:pt>
                <c:pt idx="7">
                  <c:v>3.1618642428930568</c:v>
                </c:pt>
                <c:pt idx="8">
                  <c:v>5.6275381937729643</c:v>
                </c:pt>
                <c:pt idx="9">
                  <c:v>1.982208470315219</c:v>
                </c:pt>
                <c:pt idx="10">
                  <c:v>1.7404757300328755</c:v>
                </c:pt>
                <c:pt idx="11">
                  <c:v>7.8224714755366449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84144"/>
        <c:axId val="342583360"/>
      </c:barChart>
      <c:catAx>
        <c:axId val="34258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83360"/>
        <c:crosses val="autoZero"/>
        <c:auto val="1"/>
        <c:lblAlgn val="ctr"/>
        <c:lblOffset val="100"/>
        <c:noMultiLvlLbl val="0"/>
      </c:catAx>
      <c:valAx>
        <c:axId val="342583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841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HFSC-2012-020 -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Sieve_Weights!$AD$23:$AO$23</c:f>
              <c:numCache>
                <c:formatCode>0.00</c:formatCode>
                <c:ptCount val="12"/>
                <c:pt idx="0">
                  <c:v>53.529298008122225</c:v>
                </c:pt>
                <c:pt idx="1">
                  <c:v>46.896151614774709</c:v>
                </c:pt>
                <c:pt idx="2">
                  <c:v>40.910848965383877</c:v>
                </c:pt>
                <c:pt idx="3">
                  <c:v>37.50725198220848</c:v>
                </c:pt>
                <c:pt idx="4">
                  <c:v>34.113324308644373</c:v>
                </c:pt>
                <c:pt idx="5">
                  <c:v>25.343260491200937</c:v>
                </c:pt>
                <c:pt idx="6">
                  <c:v>20.334558112550774</c:v>
                </c:pt>
                <c:pt idx="7">
                  <c:v>17.172693869657717</c:v>
                </c:pt>
                <c:pt idx="8">
                  <c:v>11.545155675884754</c:v>
                </c:pt>
                <c:pt idx="9">
                  <c:v>9.5629472055695341</c:v>
                </c:pt>
                <c:pt idx="10">
                  <c:v>7.8224714755366591</c:v>
                </c:pt>
                <c:pt idx="11">
                  <c:v>1.4210854715202004E-14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81792"/>
        <c:axId val="342530832"/>
      </c:scatterChart>
      <c:valAx>
        <c:axId val="34258179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30832"/>
        <c:crosses val="autoZero"/>
        <c:crossBetween val="midCat"/>
      </c:valAx>
      <c:valAx>
        <c:axId val="34253083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8179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HFSC-2012-019 -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Sieve_Weights!$R$22:$AC$22</c:f>
              <c:numCache>
                <c:formatCode>0.00</c:formatCode>
                <c:ptCount val="12"/>
                <c:pt idx="0">
                  <c:v>7.629768605378362</c:v>
                </c:pt>
                <c:pt idx="1">
                  <c:v>6.8271836564519486</c:v>
                </c:pt>
                <c:pt idx="2">
                  <c:v>7.6401917865332498</c:v>
                </c:pt>
                <c:pt idx="3">
                  <c:v>4.0650406504065035</c:v>
                </c:pt>
                <c:pt idx="4">
                  <c:v>3.2624557014800915</c:v>
                </c:pt>
                <c:pt idx="5">
                  <c:v>6.1496768813841989</c:v>
                </c:pt>
                <c:pt idx="6">
                  <c:v>4.1171565561809471</c:v>
                </c:pt>
                <c:pt idx="7">
                  <c:v>5.4825932874713361</c:v>
                </c:pt>
                <c:pt idx="8">
                  <c:v>16.906399833229102</c:v>
                </c:pt>
                <c:pt idx="9">
                  <c:v>8.7033562643318731</c:v>
                </c:pt>
                <c:pt idx="10">
                  <c:v>6.1913696060037529</c:v>
                </c:pt>
                <c:pt idx="11">
                  <c:v>23.024807171148634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30048"/>
        <c:axId val="342529656"/>
      </c:barChart>
      <c:catAx>
        <c:axId val="34253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29656"/>
        <c:crosses val="autoZero"/>
        <c:auto val="1"/>
        <c:lblAlgn val="ctr"/>
        <c:lblOffset val="100"/>
        <c:noMultiLvlLbl val="0"/>
      </c:catAx>
      <c:valAx>
        <c:axId val="342529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300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HFSC-2012-019 -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Sieve_Weights!$AD$22:$AO$22</c:f>
              <c:numCache>
                <c:formatCode>0.00</c:formatCode>
                <c:ptCount val="12"/>
                <c:pt idx="0">
                  <c:v>92.370231394621641</c:v>
                </c:pt>
                <c:pt idx="1">
                  <c:v>85.54304773816969</c:v>
                </c:pt>
                <c:pt idx="2">
                  <c:v>77.90285595163644</c:v>
                </c:pt>
                <c:pt idx="3">
                  <c:v>73.837815301229938</c:v>
                </c:pt>
                <c:pt idx="4">
                  <c:v>70.575359599749845</c:v>
                </c:pt>
                <c:pt idx="5">
                  <c:v>64.42568271836565</c:v>
                </c:pt>
                <c:pt idx="6">
                  <c:v>60.308526162184705</c:v>
                </c:pt>
                <c:pt idx="7">
                  <c:v>54.825932874713367</c:v>
                </c:pt>
                <c:pt idx="8">
                  <c:v>37.919533041484264</c:v>
                </c:pt>
                <c:pt idx="9">
                  <c:v>29.216176777152391</c:v>
                </c:pt>
                <c:pt idx="10">
                  <c:v>23.024807171148638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28872"/>
        <c:axId val="342532792"/>
      </c:scatterChart>
      <c:valAx>
        <c:axId val="34252887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32792"/>
        <c:crosses val="autoZero"/>
        <c:crossBetween val="midCat"/>
      </c:valAx>
      <c:valAx>
        <c:axId val="34253279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2887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HFSC-2012-018 -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Sieve_Weights!$R$21:$AC$21</c:f>
              <c:numCache>
                <c:formatCode>0.00</c:formatCode>
                <c:ptCount val="12"/>
                <c:pt idx="0">
                  <c:v>0</c:v>
                </c:pt>
                <c:pt idx="1">
                  <c:v>9.0130689499774673E-3</c:v>
                </c:pt>
                <c:pt idx="2">
                  <c:v>0.15322217214961698</c:v>
                </c:pt>
                <c:pt idx="3">
                  <c:v>0.28841820639927895</c:v>
                </c:pt>
                <c:pt idx="4">
                  <c:v>0.53177106804867058</c:v>
                </c:pt>
                <c:pt idx="5">
                  <c:v>2.2712933753943223</c:v>
                </c:pt>
                <c:pt idx="6">
                  <c:v>2.2893195132942767</c:v>
                </c:pt>
                <c:pt idx="7">
                  <c:v>2.6858945470932856</c:v>
                </c:pt>
                <c:pt idx="8">
                  <c:v>14.258675078864355</c:v>
                </c:pt>
                <c:pt idx="9">
                  <c:v>15.935105903560165</c:v>
                </c:pt>
                <c:pt idx="10">
                  <c:v>20.333483551149168</c:v>
                </c:pt>
                <c:pt idx="11">
                  <c:v>41.243803515096893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32400"/>
        <c:axId val="342532008"/>
      </c:barChart>
      <c:catAx>
        <c:axId val="34253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32008"/>
        <c:crosses val="autoZero"/>
        <c:auto val="1"/>
        <c:lblAlgn val="ctr"/>
        <c:lblOffset val="100"/>
        <c:noMultiLvlLbl val="0"/>
      </c:catAx>
      <c:valAx>
        <c:axId val="342532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324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HFSC-2013-232 - Sand Hills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Sieve_Weights!$AD$237:$AO$237</c:f>
              <c:numCache>
                <c:formatCode>0.00</c:formatCode>
                <c:ptCount val="12"/>
                <c:pt idx="0">
                  <c:v>99.961593117486657</c:v>
                </c:pt>
                <c:pt idx="1">
                  <c:v>99.923186234973315</c:v>
                </c:pt>
                <c:pt idx="2">
                  <c:v>99.915504858470641</c:v>
                </c:pt>
                <c:pt idx="3">
                  <c:v>99.800284210930599</c:v>
                </c:pt>
                <c:pt idx="4">
                  <c:v>99.176172370088722</c:v>
                </c:pt>
                <c:pt idx="5">
                  <c:v>89.862503360602219</c:v>
                </c:pt>
                <c:pt idx="6">
                  <c:v>76.045627376425855</c:v>
                </c:pt>
                <c:pt idx="7">
                  <c:v>61.076544916849102</c:v>
                </c:pt>
                <c:pt idx="8">
                  <c:v>18.665744901486349</c:v>
                </c:pt>
                <c:pt idx="9">
                  <c:v>7.1052732649690853</c:v>
                </c:pt>
                <c:pt idx="10">
                  <c:v>2.8805161885009811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93368"/>
        <c:axId val="414695720"/>
      </c:scatterChart>
      <c:valAx>
        <c:axId val="41469336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95720"/>
        <c:crosses val="autoZero"/>
        <c:crossBetween val="midCat"/>
      </c:valAx>
      <c:valAx>
        <c:axId val="41469572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9336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HFSC-2012-018 -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Sieve_Weights!$AD$21:$AO$21</c:f>
              <c:numCache>
                <c:formatCode>0.00</c:formatCode>
                <c:ptCount val="12"/>
                <c:pt idx="0">
                  <c:v>100</c:v>
                </c:pt>
                <c:pt idx="1">
                  <c:v>99.990986931050017</c:v>
                </c:pt>
                <c:pt idx="2">
                  <c:v>99.837764758900406</c:v>
                </c:pt>
                <c:pt idx="3">
                  <c:v>99.54934655250112</c:v>
                </c:pt>
                <c:pt idx="4">
                  <c:v>99.01757548445245</c:v>
                </c:pt>
                <c:pt idx="5">
                  <c:v>96.746282109058129</c:v>
                </c:pt>
                <c:pt idx="6">
                  <c:v>94.456962595763855</c:v>
                </c:pt>
                <c:pt idx="7">
                  <c:v>91.771068048670571</c:v>
                </c:pt>
                <c:pt idx="8">
                  <c:v>77.512392969806214</c:v>
                </c:pt>
                <c:pt idx="9">
                  <c:v>61.577287066246051</c:v>
                </c:pt>
                <c:pt idx="10">
                  <c:v>41.243803515096886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31616"/>
        <c:axId val="342535536"/>
      </c:scatterChart>
      <c:valAx>
        <c:axId val="34253161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35536"/>
        <c:crosses val="autoZero"/>
        <c:crossBetween val="midCat"/>
      </c:valAx>
      <c:valAx>
        <c:axId val="34253553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3161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HFSC-2012-017 - Fall River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Sieve_Weights!$R$20:$AC$20</c:f>
              <c:numCache>
                <c:formatCode>0.00</c:formatCode>
                <c:ptCount val="12"/>
                <c:pt idx="0">
                  <c:v>1.1747986736144007</c:v>
                </c:pt>
                <c:pt idx="1">
                  <c:v>3.2401705352913313</c:v>
                </c:pt>
                <c:pt idx="2">
                  <c:v>5.5045002368545708</c:v>
                </c:pt>
                <c:pt idx="3">
                  <c:v>3.44860255802937</c:v>
                </c:pt>
                <c:pt idx="4">
                  <c:v>3.9696826148744675</c:v>
                </c:pt>
                <c:pt idx="5">
                  <c:v>16.788252013263854</c:v>
                </c:pt>
                <c:pt idx="6">
                  <c:v>9.8247276172430116</c:v>
                </c:pt>
                <c:pt idx="7">
                  <c:v>7.8635717669351024</c:v>
                </c:pt>
                <c:pt idx="8">
                  <c:v>18.777830412126956</c:v>
                </c:pt>
                <c:pt idx="9">
                  <c:v>7.9298910468972039</c:v>
                </c:pt>
                <c:pt idx="10">
                  <c:v>4.2633822832780677</c:v>
                </c:pt>
                <c:pt idx="11">
                  <c:v>17.214590241591665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34752"/>
        <c:axId val="342533968"/>
      </c:barChart>
      <c:catAx>
        <c:axId val="34253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33968"/>
        <c:crosses val="autoZero"/>
        <c:auto val="1"/>
        <c:lblAlgn val="ctr"/>
        <c:lblOffset val="100"/>
        <c:noMultiLvlLbl val="0"/>
      </c:catAx>
      <c:valAx>
        <c:axId val="342533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34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HFSC-2012-017 - Fall River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Sieve_Weights!$AD$20:$AO$20</c:f>
              <c:numCache>
                <c:formatCode>0.00</c:formatCode>
                <c:ptCount val="12"/>
                <c:pt idx="0">
                  <c:v>98.825201326385596</c:v>
                </c:pt>
                <c:pt idx="1">
                  <c:v>95.585030791094269</c:v>
                </c:pt>
                <c:pt idx="2">
                  <c:v>90.080530554239701</c:v>
                </c:pt>
                <c:pt idx="3">
                  <c:v>86.631927996210337</c:v>
                </c:pt>
                <c:pt idx="4">
                  <c:v>82.662245381335865</c:v>
                </c:pt>
                <c:pt idx="5">
                  <c:v>65.873993368072007</c:v>
                </c:pt>
                <c:pt idx="6">
                  <c:v>56.049265750828994</c:v>
                </c:pt>
                <c:pt idx="7">
                  <c:v>48.185693983893891</c:v>
                </c:pt>
                <c:pt idx="8">
                  <c:v>29.407863571766935</c:v>
                </c:pt>
                <c:pt idx="9">
                  <c:v>21.477972524869731</c:v>
                </c:pt>
                <c:pt idx="10">
                  <c:v>17.214590241591665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33576"/>
        <c:axId val="342537888"/>
      </c:scatterChart>
      <c:valAx>
        <c:axId val="34253357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37888"/>
        <c:crosses val="autoZero"/>
        <c:crossBetween val="midCat"/>
      </c:valAx>
      <c:valAx>
        <c:axId val="34253788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3357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HFSC-2012-016 -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Sieve_Weights!$R$19:$AC$19</c:f>
              <c:numCache>
                <c:formatCode>0.00</c:formatCode>
                <c:ptCount val="12"/>
                <c:pt idx="0">
                  <c:v>0.72674418604651159</c:v>
                </c:pt>
                <c:pt idx="1">
                  <c:v>1.8604651162790697</c:v>
                </c:pt>
                <c:pt idx="2">
                  <c:v>2.3449612403100772</c:v>
                </c:pt>
                <c:pt idx="3">
                  <c:v>1.2887596899224807</c:v>
                </c:pt>
                <c:pt idx="4">
                  <c:v>1.1821705426356588</c:v>
                </c:pt>
                <c:pt idx="5">
                  <c:v>3.8759689922480618</c:v>
                </c:pt>
                <c:pt idx="6">
                  <c:v>4.7383720930232558</c:v>
                </c:pt>
                <c:pt idx="7">
                  <c:v>5.4166666666666661</c:v>
                </c:pt>
                <c:pt idx="8">
                  <c:v>20.348837209302324</c:v>
                </c:pt>
                <c:pt idx="9">
                  <c:v>11.114341085271317</c:v>
                </c:pt>
                <c:pt idx="10">
                  <c:v>9.7965116279069751</c:v>
                </c:pt>
                <c:pt idx="11">
                  <c:v>37.306201550387598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37104"/>
        <c:axId val="342536712"/>
      </c:barChart>
      <c:catAx>
        <c:axId val="3425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36712"/>
        <c:crosses val="autoZero"/>
        <c:auto val="1"/>
        <c:lblAlgn val="ctr"/>
        <c:lblOffset val="100"/>
        <c:noMultiLvlLbl val="0"/>
      </c:catAx>
      <c:valAx>
        <c:axId val="342536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371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HFSC-2012-016 -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Sieve_Weights!$AD$19:$AO$19</c:f>
              <c:numCache>
                <c:formatCode>0.00</c:formatCode>
                <c:ptCount val="12"/>
                <c:pt idx="0">
                  <c:v>99.273255813953483</c:v>
                </c:pt>
                <c:pt idx="1">
                  <c:v>97.41279069767441</c:v>
                </c:pt>
                <c:pt idx="2">
                  <c:v>95.067829457364326</c:v>
                </c:pt>
                <c:pt idx="3">
                  <c:v>93.77906976744184</c:v>
                </c:pt>
                <c:pt idx="4">
                  <c:v>92.59689922480618</c:v>
                </c:pt>
                <c:pt idx="5">
                  <c:v>88.720930232558118</c:v>
                </c:pt>
                <c:pt idx="6">
                  <c:v>83.982558139534859</c:v>
                </c:pt>
                <c:pt idx="7">
                  <c:v>78.565891472868188</c:v>
                </c:pt>
                <c:pt idx="8">
                  <c:v>58.217054263565863</c:v>
                </c:pt>
                <c:pt idx="9">
                  <c:v>47.10271317829455</c:v>
                </c:pt>
                <c:pt idx="10">
                  <c:v>37.306201550387577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39848"/>
        <c:axId val="342535928"/>
      </c:scatterChart>
      <c:valAx>
        <c:axId val="34253984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35928"/>
        <c:crosses val="autoZero"/>
        <c:crossBetween val="midCat"/>
      </c:valAx>
      <c:valAx>
        <c:axId val="34253592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4253984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HFSC-2012-015 - Fall River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Sieve_Weights!$R$18:$AC$18</c:f>
              <c:numCache>
                <c:formatCode>0.00</c:formatCode>
                <c:ptCount val="12"/>
                <c:pt idx="0">
                  <c:v>9.9854756717501839E-2</c:v>
                </c:pt>
                <c:pt idx="1">
                  <c:v>0.34495279593318823</c:v>
                </c:pt>
                <c:pt idx="2">
                  <c:v>0.67175018155410327</c:v>
                </c:pt>
                <c:pt idx="3">
                  <c:v>0.54466230936819182</c:v>
                </c:pt>
                <c:pt idx="4">
                  <c:v>0.66267247639796678</c:v>
                </c:pt>
                <c:pt idx="5">
                  <c:v>8.3787218591140196</c:v>
                </c:pt>
                <c:pt idx="6">
                  <c:v>33.632897603485844</c:v>
                </c:pt>
                <c:pt idx="7">
                  <c:v>23.302469135802479</c:v>
                </c:pt>
                <c:pt idx="8">
                  <c:v>20.76978939724038</c:v>
                </c:pt>
                <c:pt idx="9">
                  <c:v>4.5025417574437201</c:v>
                </c:pt>
                <c:pt idx="10">
                  <c:v>2.5599128540305016</c:v>
                </c:pt>
                <c:pt idx="11">
                  <c:v>4.529774872912129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844520"/>
        <c:axId val="315859024"/>
      </c:barChart>
      <c:catAx>
        <c:axId val="315844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5859024"/>
        <c:crosses val="autoZero"/>
        <c:auto val="1"/>
        <c:lblAlgn val="ctr"/>
        <c:lblOffset val="100"/>
        <c:noMultiLvlLbl val="0"/>
      </c:catAx>
      <c:valAx>
        <c:axId val="315859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158445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HFSC-2012-015 - Fall River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Sieve_Weights!$AD$18:$AO$18</c:f>
              <c:numCache>
                <c:formatCode>0.00</c:formatCode>
                <c:ptCount val="12"/>
                <c:pt idx="0">
                  <c:v>99.900145243282495</c:v>
                </c:pt>
                <c:pt idx="1">
                  <c:v>99.555192447349313</c:v>
                </c:pt>
                <c:pt idx="2">
                  <c:v>98.88344226579521</c:v>
                </c:pt>
                <c:pt idx="3">
                  <c:v>98.338779956427018</c:v>
                </c:pt>
                <c:pt idx="4">
                  <c:v>97.676107480029046</c:v>
                </c:pt>
                <c:pt idx="5">
                  <c:v>89.297385620915023</c:v>
                </c:pt>
                <c:pt idx="6">
                  <c:v>55.664488017429179</c:v>
                </c:pt>
                <c:pt idx="7">
                  <c:v>32.362018881626696</c:v>
                </c:pt>
                <c:pt idx="8">
                  <c:v>11.592229484386316</c:v>
                </c:pt>
                <c:pt idx="9">
                  <c:v>7.0896877269425955</c:v>
                </c:pt>
                <c:pt idx="10">
                  <c:v>4.5297748729120944</c:v>
                </c:pt>
                <c:pt idx="11">
                  <c:v>-3.4638958368304884E-14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858240"/>
        <c:axId val="315858632"/>
      </c:scatterChart>
      <c:valAx>
        <c:axId val="31585824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5858632"/>
        <c:crosses val="autoZero"/>
        <c:crossBetween val="midCat"/>
      </c:valAx>
      <c:valAx>
        <c:axId val="31585863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1585824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HFSC-2012-014 - Lakota Formation-Fall River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Sieve_Weights!$R$17:$AC$17</c:f>
              <c:numCache>
                <c:formatCode>0.00</c:formatCode>
                <c:ptCount val="12"/>
                <c:pt idx="0">
                  <c:v>0.40098305523218208</c:v>
                </c:pt>
                <c:pt idx="1">
                  <c:v>0.57129306256197987</c:v>
                </c:pt>
                <c:pt idx="2">
                  <c:v>0.82999180787306504</c:v>
                </c:pt>
                <c:pt idx="3">
                  <c:v>0.61440952011382732</c:v>
                </c:pt>
                <c:pt idx="4">
                  <c:v>0.68986332082956059</c:v>
                </c:pt>
                <c:pt idx="5">
                  <c:v>1.8971241322812915</c:v>
                </c:pt>
                <c:pt idx="6">
                  <c:v>1.9294614754451773</c:v>
                </c:pt>
                <c:pt idx="7">
                  <c:v>3.222955202000604</c:v>
                </c:pt>
                <c:pt idx="8">
                  <c:v>28.855689216573964</c:v>
                </c:pt>
                <c:pt idx="9">
                  <c:v>30.289311430172898</c:v>
                </c:pt>
                <c:pt idx="10">
                  <c:v>15.554262061829</c:v>
                </c:pt>
                <c:pt idx="11">
                  <c:v>15.144655715086449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830016"/>
        <c:axId val="315855888"/>
      </c:barChart>
      <c:catAx>
        <c:axId val="315830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5855888"/>
        <c:crosses val="autoZero"/>
        <c:auto val="1"/>
        <c:lblAlgn val="ctr"/>
        <c:lblOffset val="100"/>
        <c:noMultiLvlLbl val="0"/>
      </c:catAx>
      <c:valAx>
        <c:axId val="315855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158300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HFSC-2012-014 - Lakota Formation-Fall River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Sieve_Weights!$AD$17:$AO$17</c:f>
              <c:numCache>
                <c:formatCode>0.00</c:formatCode>
                <c:ptCount val="12"/>
                <c:pt idx="0">
                  <c:v>99.599016944767811</c:v>
                </c:pt>
                <c:pt idx="1">
                  <c:v>99.027723882205834</c:v>
                </c:pt>
                <c:pt idx="2">
                  <c:v>98.197732074332762</c:v>
                </c:pt>
                <c:pt idx="3">
                  <c:v>97.583322554218938</c:v>
                </c:pt>
                <c:pt idx="4">
                  <c:v>96.893459233389379</c:v>
                </c:pt>
                <c:pt idx="5">
                  <c:v>94.996335101108087</c:v>
                </c:pt>
                <c:pt idx="6">
                  <c:v>93.066873625662907</c:v>
                </c:pt>
                <c:pt idx="7">
                  <c:v>89.843918423662302</c:v>
                </c:pt>
                <c:pt idx="8">
                  <c:v>60.988229207088338</c:v>
                </c:pt>
                <c:pt idx="9">
                  <c:v>30.69891777691544</c:v>
                </c:pt>
                <c:pt idx="10">
                  <c:v>15.14465571508644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828056"/>
        <c:axId val="315827664"/>
      </c:scatterChart>
      <c:valAx>
        <c:axId val="31582805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5827664"/>
        <c:crosses val="autoZero"/>
        <c:crossBetween val="midCat"/>
      </c:valAx>
      <c:valAx>
        <c:axId val="31582766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1582805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HFSC-2012-013 -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Sieve_Weights!$R$16:$AC$16</c:f>
              <c:numCache>
                <c:formatCode>0.00</c:formatCode>
                <c:ptCount val="12"/>
                <c:pt idx="0">
                  <c:v>2.5447690857681429</c:v>
                </c:pt>
                <c:pt idx="1">
                  <c:v>6.5975494816211109</c:v>
                </c:pt>
                <c:pt idx="2">
                  <c:v>21.394910461828459</c:v>
                </c:pt>
                <c:pt idx="3">
                  <c:v>13.572101790763428</c:v>
                </c:pt>
                <c:pt idx="4">
                  <c:v>10.084825636192269</c:v>
                </c:pt>
                <c:pt idx="5">
                  <c:v>16.87087653157398</c:v>
                </c:pt>
                <c:pt idx="6">
                  <c:v>6.9745523091423181</c:v>
                </c:pt>
                <c:pt idx="7">
                  <c:v>3.7700282752120633</c:v>
                </c:pt>
                <c:pt idx="8">
                  <c:v>7.0688030160226196</c:v>
                </c:pt>
                <c:pt idx="9">
                  <c:v>3.0160226201696507</c:v>
                </c:pt>
                <c:pt idx="10">
                  <c:v>2.5447690857681429</c:v>
                </c:pt>
                <c:pt idx="11">
                  <c:v>5.5607917059377936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852752"/>
        <c:axId val="315830408"/>
      </c:barChart>
      <c:catAx>
        <c:axId val="31585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5830408"/>
        <c:crosses val="autoZero"/>
        <c:auto val="1"/>
        <c:lblAlgn val="ctr"/>
        <c:lblOffset val="100"/>
        <c:noMultiLvlLbl val="0"/>
      </c:catAx>
      <c:valAx>
        <c:axId val="315830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15852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HFSC-2013-231 - Sand Hills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Sieve_Weights!$R$236:$AC$236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3.9556962025316458E-2</c:v>
                </c:pt>
                <c:pt idx="3">
                  <c:v>0.2175632911392405</c:v>
                </c:pt>
                <c:pt idx="4">
                  <c:v>0.86036392405063278</c:v>
                </c:pt>
                <c:pt idx="5">
                  <c:v>11.412183544303796</c:v>
                </c:pt>
                <c:pt idx="6">
                  <c:v>16.534810126582279</c:v>
                </c:pt>
                <c:pt idx="7">
                  <c:v>16.337025316455694</c:v>
                </c:pt>
                <c:pt idx="8">
                  <c:v>38.192246835443036</c:v>
                </c:pt>
                <c:pt idx="9">
                  <c:v>9.5134493670886062</c:v>
                </c:pt>
                <c:pt idx="10">
                  <c:v>3.4909018987341769</c:v>
                </c:pt>
                <c:pt idx="11">
                  <c:v>3.4018987341772151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91800"/>
        <c:axId val="414691408"/>
      </c:barChart>
      <c:catAx>
        <c:axId val="414691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91408"/>
        <c:crosses val="autoZero"/>
        <c:auto val="1"/>
        <c:lblAlgn val="ctr"/>
        <c:lblOffset val="100"/>
        <c:noMultiLvlLbl val="0"/>
      </c:catAx>
      <c:valAx>
        <c:axId val="414691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918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HFSC-2012-013 -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Sieve_Weights!$AD$16:$AO$16</c:f>
              <c:numCache>
                <c:formatCode>0.00</c:formatCode>
                <c:ptCount val="12"/>
                <c:pt idx="0">
                  <c:v>97.455230914231862</c:v>
                </c:pt>
                <c:pt idx="1">
                  <c:v>90.857681432610747</c:v>
                </c:pt>
                <c:pt idx="2">
                  <c:v>69.462770970782287</c:v>
                </c:pt>
                <c:pt idx="3">
                  <c:v>55.890669180018861</c:v>
                </c:pt>
                <c:pt idx="4">
                  <c:v>45.80584354382659</c:v>
                </c:pt>
                <c:pt idx="5">
                  <c:v>28.93496701225261</c:v>
                </c:pt>
                <c:pt idx="6">
                  <c:v>21.960414703110292</c:v>
                </c:pt>
                <c:pt idx="7">
                  <c:v>18.190386427898229</c:v>
                </c:pt>
                <c:pt idx="8">
                  <c:v>11.121583411875609</c:v>
                </c:pt>
                <c:pt idx="9">
                  <c:v>8.1055607917059582</c:v>
                </c:pt>
                <c:pt idx="10">
                  <c:v>5.5607917059378149</c:v>
                </c:pt>
                <c:pt idx="11">
                  <c:v>2.1316282072803006E-14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831976"/>
        <c:axId val="315828448"/>
      </c:scatterChart>
      <c:valAx>
        <c:axId val="31583197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5828448"/>
        <c:crosses val="autoZero"/>
        <c:crossBetween val="midCat"/>
      </c:valAx>
      <c:valAx>
        <c:axId val="31582844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1583197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HFSC-2012-012 -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Sieve_Weights!$R$15:$AC$15</c:f>
              <c:numCache>
                <c:formatCode>0.00</c:formatCode>
                <c:ptCount val="12"/>
                <c:pt idx="0">
                  <c:v>18.853974121996302</c:v>
                </c:pt>
                <c:pt idx="1">
                  <c:v>6.0073937153419594</c:v>
                </c:pt>
                <c:pt idx="2">
                  <c:v>5.3604436229205179</c:v>
                </c:pt>
                <c:pt idx="3">
                  <c:v>3.1423290203327174</c:v>
                </c:pt>
                <c:pt idx="4">
                  <c:v>3.234750462107209</c:v>
                </c:pt>
                <c:pt idx="5">
                  <c:v>11.182994454713494</c:v>
                </c:pt>
                <c:pt idx="6">
                  <c:v>10.166358595194087</c:v>
                </c:pt>
                <c:pt idx="7">
                  <c:v>8.6876155268022206</c:v>
                </c:pt>
                <c:pt idx="8">
                  <c:v>17.005545286506472</c:v>
                </c:pt>
                <c:pt idx="9">
                  <c:v>5.0831792975970433</c:v>
                </c:pt>
                <c:pt idx="10">
                  <c:v>2.4029574861367839</c:v>
                </c:pt>
                <c:pt idx="11">
                  <c:v>8.8724584103512036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857848"/>
        <c:axId val="315832368"/>
      </c:barChart>
      <c:catAx>
        <c:axId val="315857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5832368"/>
        <c:crosses val="autoZero"/>
        <c:auto val="1"/>
        <c:lblAlgn val="ctr"/>
        <c:lblOffset val="100"/>
        <c:noMultiLvlLbl val="0"/>
      </c:catAx>
      <c:valAx>
        <c:axId val="315832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15857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HFSC-2012-012 -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Sieve_Weights!$AD$15:$AO$15</c:f>
              <c:numCache>
                <c:formatCode>0.00</c:formatCode>
                <c:ptCount val="12"/>
                <c:pt idx="0">
                  <c:v>81.146025878003698</c:v>
                </c:pt>
                <c:pt idx="1">
                  <c:v>75.138632162661736</c:v>
                </c:pt>
                <c:pt idx="2">
                  <c:v>69.778188539741222</c:v>
                </c:pt>
                <c:pt idx="3">
                  <c:v>66.635859519408498</c:v>
                </c:pt>
                <c:pt idx="4">
                  <c:v>63.401109057301291</c:v>
                </c:pt>
                <c:pt idx="5">
                  <c:v>52.218114602587796</c:v>
                </c:pt>
                <c:pt idx="6">
                  <c:v>42.051756007393706</c:v>
                </c:pt>
                <c:pt idx="7">
                  <c:v>33.364140480591487</c:v>
                </c:pt>
                <c:pt idx="8">
                  <c:v>16.358595194085016</c:v>
                </c:pt>
                <c:pt idx="9">
                  <c:v>11.275415896487972</c:v>
                </c:pt>
                <c:pt idx="10">
                  <c:v>8.8724584103511894</c:v>
                </c:pt>
                <c:pt idx="11">
                  <c:v>-1.4210854715202004E-14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834720"/>
        <c:axId val="315834328"/>
      </c:scatterChart>
      <c:valAx>
        <c:axId val="31583472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5834328"/>
        <c:crosses val="autoZero"/>
        <c:crossBetween val="midCat"/>
      </c:valAx>
      <c:valAx>
        <c:axId val="31583432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1583472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HFSC-2012-011 -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Sieve_Weights!$R$14:$AC$14</c:f>
              <c:numCache>
                <c:formatCode>0.00</c:formatCode>
                <c:ptCount val="12"/>
                <c:pt idx="0">
                  <c:v>10.714285714285715</c:v>
                </c:pt>
                <c:pt idx="1">
                  <c:v>6.8815331010452967</c:v>
                </c:pt>
                <c:pt idx="2">
                  <c:v>7.9268292682926829</c:v>
                </c:pt>
                <c:pt idx="3">
                  <c:v>5.6620209059233453</c:v>
                </c:pt>
                <c:pt idx="4">
                  <c:v>7.5783972125435541</c:v>
                </c:pt>
                <c:pt idx="5">
                  <c:v>20.905923344947734</c:v>
                </c:pt>
                <c:pt idx="6">
                  <c:v>12.10801393728223</c:v>
                </c:pt>
                <c:pt idx="7">
                  <c:v>7.4041811846689898</c:v>
                </c:pt>
                <c:pt idx="8">
                  <c:v>8.7108013937282234</c:v>
                </c:pt>
                <c:pt idx="9">
                  <c:v>2.6132404181184667</c:v>
                </c:pt>
                <c:pt idx="10">
                  <c:v>2.003484320557491</c:v>
                </c:pt>
                <c:pt idx="11">
                  <c:v>7.4912891986062711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831584"/>
        <c:axId val="315827272"/>
      </c:barChart>
      <c:catAx>
        <c:axId val="31583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5827272"/>
        <c:crosses val="autoZero"/>
        <c:auto val="1"/>
        <c:lblAlgn val="ctr"/>
        <c:lblOffset val="100"/>
        <c:noMultiLvlLbl val="0"/>
      </c:catAx>
      <c:valAx>
        <c:axId val="315827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158315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HFSC-2012-011 -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Sieve_Weights!$AD$14:$AO$14</c:f>
              <c:numCache>
                <c:formatCode>0.00</c:formatCode>
                <c:ptCount val="12"/>
                <c:pt idx="0">
                  <c:v>89.285714285714278</c:v>
                </c:pt>
                <c:pt idx="1">
                  <c:v>82.404181184668985</c:v>
                </c:pt>
                <c:pt idx="2">
                  <c:v>74.477351916376307</c:v>
                </c:pt>
                <c:pt idx="3">
                  <c:v>68.815331010452965</c:v>
                </c:pt>
                <c:pt idx="4">
                  <c:v>61.236933797909408</c:v>
                </c:pt>
                <c:pt idx="5">
                  <c:v>40.331010452961678</c:v>
                </c:pt>
                <c:pt idx="6">
                  <c:v>28.222996515679448</c:v>
                </c:pt>
                <c:pt idx="7">
                  <c:v>20.818815331010459</c:v>
                </c:pt>
                <c:pt idx="8">
                  <c:v>12.108013937282236</c:v>
                </c:pt>
                <c:pt idx="9">
                  <c:v>9.4947735191637683</c:v>
                </c:pt>
                <c:pt idx="10">
                  <c:v>7.4912891986062773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833936"/>
        <c:axId val="315828840"/>
      </c:scatterChart>
      <c:valAx>
        <c:axId val="31583393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5828840"/>
        <c:crosses val="autoZero"/>
        <c:crossBetween val="midCat"/>
      </c:valAx>
      <c:valAx>
        <c:axId val="31582884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1583393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HFSC-2012-010 - Deadwood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Sieve_Weights!$R$13:$AC$13</c:f>
              <c:numCache>
                <c:formatCode>0.00</c:formatCode>
                <c:ptCount val="12"/>
                <c:pt idx="0">
                  <c:v>37.062256809338521</c:v>
                </c:pt>
                <c:pt idx="1">
                  <c:v>7.3929961089494167</c:v>
                </c:pt>
                <c:pt idx="2">
                  <c:v>6.4202334630350189</c:v>
                </c:pt>
                <c:pt idx="3">
                  <c:v>3.4046692607003894</c:v>
                </c:pt>
                <c:pt idx="4">
                  <c:v>2.8210116731517512</c:v>
                </c:pt>
                <c:pt idx="5">
                  <c:v>8.0739299610894939</c:v>
                </c:pt>
                <c:pt idx="6">
                  <c:v>5.7392996108949417</c:v>
                </c:pt>
                <c:pt idx="7">
                  <c:v>4.182879377431906</c:v>
                </c:pt>
                <c:pt idx="8">
                  <c:v>8.4630350194552513</c:v>
                </c:pt>
                <c:pt idx="9">
                  <c:v>3.9883268482490268</c:v>
                </c:pt>
                <c:pt idx="10">
                  <c:v>2.7237354085603114</c:v>
                </c:pt>
                <c:pt idx="11">
                  <c:v>9.7276264591439698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836680"/>
        <c:axId val="315837072"/>
      </c:barChart>
      <c:catAx>
        <c:axId val="315836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5837072"/>
        <c:crosses val="autoZero"/>
        <c:auto val="1"/>
        <c:lblAlgn val="ctr"/>
        <c:lblOffset val="100"/>
        <c:noMultiLvlLbl val="0"/>
      </c:catAx>
      <c:valAx>
        <c:axId val="315837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15836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HFSC-2012-010 - Deadwood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Sieve_Weights!$AD$13:$AO$13</c:f>
              <c:numCache>
                <c:formatCode>0.00</c:formatCode>
                <c:ptCount val="12"/>
                <c:pt idx="0">
                  <c:v>62.937743190661479</c:v>
                </c:pt>
                <c:pt idx="1">
                  <c:v>55.54474708171206</c:v>
                </c:pt>
                <c:pt idx="2">
                  <c:v>49.124513618677042</c:v>
                </c:pt>
                <c:pt idx="3">
                  <c:v>45.719844357976655</c:v>
                </c:pt>
                <c:pt idx="4">
                  <c:v>42.898832684824903</c:v>
                </c:pt>
                <c:pt idx="5">
                  <c:v>34.824902723735406</c:v>
                </c:pt>
                <c:pt idx="6">
                  <c:v>29.085603112840463</c:v>
                </c:pt>
                <c:pt idx="7">
                  <c:v>24.902723735408557</c:v>
                </c:pt>
                <c:pt idx="8">
                  <c:v>16.439688715953306</c:v>
                </c:pt>
                <c:pt idx="9">
                  <c:v>12.451361867704279</c:v>
                </c:pt>
                <c:pt idx="10">
                  <c:v>9.7276264591439663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833152"/>
        <c:axId val="315836288"/>
      </c:scatterChart>
      <c:valAx>
        <c:axId val="31583315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5836288"/>
        <c:crosses val="autoZero"/>
        <c:crossBetween val="midCat"/>
      </c:valAx>
      <c:valAx>
        <c:axId val="31583628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1583315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HFSC-2012-008 -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Sieve_Weights!$R$12:$AC$12</c:f>
              <c:numCache>
                <c:formatCode>0.00</c:formatCode>
                <c:ptCount val="12"/>
                <c:pt idx="0">
                  <c:v>42.978514827219996</c:v>
                </c:pt>
                <c:pt idx="1">
                  <c:v>6.6252757127685653</c:v>
                </c:pt>
                <c:pt idx="2">
                  <c:v>4.6074667102360918</c:v>
                </c:pt>
                <c:pt idx="3">
                  <c:v>2.0668246058328563</c:v>
                </c:pt>
                <c:pt idx="4">
                  <c:v>1.6910383138632463</c:v>
                </c:pt>
                <c:pt idx="5">
                  <c:v>3.1615064128747647</c:v>
                </c:pt>
                <c:pt idx="6">
                  <c:v>1.9116085287149742</c:v>
                </c:pt>
                <c:pt idx="7">
                  <c:v>2.0014704680990114</c:v>
                </c:pt>
                <c:pt idx="8">
                  <c:v>10.366800098031206</c:v>
                </c:pt>
                <c:pt idx="9">
                  <c:v>6.0125806715137653</c:v>
                </c:pt>
                <c:pt idx="10">
                  <c:v>4.0601258067151376</c:v>
                </c:pt>
                <c:pt idx="11">
                  <c:v>14.516787844130382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835504"/>
        <c:axId val="315838640"/>
      </c:barChart>
      <c:catAx>
        <c:axId val="31583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5838640"/>
        <c:crosses val="autoZero"/>
        <c:auto val="1"/>
        <c:lblAlgn val="ctr"/>
        <c:lblOffset val="100"/>
        <c:noMultiLvlLbl val="0"/>
      </c:catAx>
      <c:valAx>
        <c:axId val="315838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158355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HFSC-2012-008 -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Sieve_Weights!$AD$12:$AO$12</c:f>
              <c:numCache>
                <c:formatCode>0.00</c:formatCode>
                <c:ptCount val="12"/>
                <c:pt idx="0">
                  <c:v>57.021485172780004</c:v>
                </c:pt>
                <c:pt idx="1">
                  <c:v>50.396209460011441</c:v>
                </c:pt>
                <c:pt idx="2">
                  <c:v>45.788742749775352</c:v>
                </c:pt>
                <c:pt idx="3">
                  <c:v>43.721918143942496</c:v>
                </c:pt>
                <c:pt idx="4">
                  <c:v>42.03087983007925</c:v>
                </c:pt>
                <c:pt idx="5">
                  <c:v>38.869373417204486</c:v>
                </c:pt>
                <c:pt idx="6">
                  <c:v>36.957764888489514</c:v>
                </c:pt>
                <c:pt idx="7">
                  <c:v>34.956294420390506</c:v>
                </c:pt>
                <c:pt idx="8">
                  <c:v>24.5894943223593</c:v>
                </c:pt>
                <c:pt idx="9">
                  <c:v>18.576913650845533</c:v>
                </c:pt>
                <c:pt idx="10">
                  <c:v>14.516787844130395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831192"/>
        <c:axId val="315837464"/>
      </c:scatterChart>
      <c:valAx>
        <c:axId val="31583119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5837464"/>
        <c:crosses val="autoZero"/>
        <c:crossBetween val="midCat"/>
      </c:valAx>
      <c:valAx>
        <c:axId val="31583746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1583119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HFSC-2012-007 -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Sieve_Weights!$R$11:$AC$11</c:f>
              <c:numCache>
                <c:formatCode>0.00</c:formatCode>
                <c:ptCount val="12"/>
                <c:pt idx="0">
                  <c:v>0.61710539002989107</c:v>
                </c:pt>
                <c:pt idx="1">
                  <c:v>2.3141452126120914</c:v>
                </c:pt>
                <c:pt idx="2">
                  <c:v>6.6724520296981966</c:v>
                </c:pt>
                <c:pt idx="3">
                  <c:v>5.2357535435348561</c:v>
                </c:pt>
                <c:pt idx="4">
                  <c:v>6.7110211165750648</c:v>
                </c:pt>
                <c:pt idx="5">
                  <c:v>29.399286471892772</c:v>
                </c:pt>
                <c:pt idx="6">
                  <c:v>19.583453861729822</c:v>
                </c:pt>
                <c:pt idx="7">
                  <c:v>10.934336129592131</c:v>
                </c:pt>
                <c:pt idx="8">
                  <c:v>10.259377109246937</c:v>
                </c:pt>
                <c:pt idx="9">
                  <c:v>3.2687301128145787</c:v>
                </c:pt>
                <c:pt idx="10">
                  <c:v>1.9091698004049751</c:v>
                </c:pt>
                <c:pt idx="11">
                  <c:v>3.0951692218686722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837856"/>
        <c:axId val="315839032"/>
      </c:barChart>
      <c:catAx>
        <c:axId val="31583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5839032"/>
        <c:crosses val="autoZero"/>
        <c:auto val="1"/>
        <c:lblAlgn val="ctr"/>
        <c:lblOffset val="100"/>
        <c:noMultiLvlLbl val="0"/>
      </c:catAx>
      <c:valAx>
        <c:axId val="315839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15837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HFSC-2013-254 -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Sieve_Weights!$R$258:$AC$258</c:f>
              <c:numCache>
                <c:formatCode>0.00</c:formatCode>
                <c:ptCount val="12"/>
                <c:pt idx="0">
                  <c:v>0.58948589099342874</c:v>
                </c:pt>
                <c:pt idx="1">
                  <c:v>3.6818708929261694</c:v>
                </c:pt>
                <c:pt idx="2">
                  <c:v>8.175492848859685</c:v>
                </c:pt>
                <c:pt idx="3">
                  <c:v>5.0154619250096646</c:v>
                </c:pt>
                <c:pt idx="4">
                  <c:v>4.0974101275608819</c:v>
                </c:pt>
                <c:pt idx="5">
                  <c:v>8.2044839582528031</c:v>
                </c:pt>
                <c:pt idx="6">
                  <c:v>5.0347893312717442</c:v>
                </c:pt>
                <c:pt idx="7">
                  <c:v>4.4549671434093554</c:v>
                </c:pt>
                <c:pt idx="8">
                  <c:v>14.795129493621959</c:v>
                </c:pt>
                <c:pt idx="9">
                  <c:v>7.9435639737147294</c:v>
                </c:pt>
                <c:pt idx="10">
                  <c:v>6.1364514882102821</c:v>
                </c:pt>
                <c:pt idx="11">
                  <c:v>31.870892926169308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17712"/>
        <c:axId val="414633000"/>
      </c:barChart>
      <c:catAx>
        <c:axId val="414617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33000"/>
        <c:crosses val="autoZero"/>
        <c:auto val="1"/>
        <c:lblAlgn val="ctr"/>
        <c:lblOffset val="100"/>
        <c:noMultiLvlLbl val="0"/>
      </c:catAx>
      <c:valAx>
        <c:axId val="414633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17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HFSC-2013-231 - Sand Hills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Sieve_Weights!$AD$236:$AO$236</c:f>
              <c:numCache>
                <c:formatCode>0.00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99.960443037974684</c:v>
                </c:pt>
                <c:pt idx="3">
                  <c:v>99.742879746835442</c:v>
                </c:pt>
                <c:pt idx="4">
                  <c:v>98.882515822784811</c:v>
                </c:pt>
                <c:pt idx="5">
                  <c:v>87.47033227848101</c:v>
                </c:pt>
                <c:pt idx="6">
                  <c:v>70.935522151898738</c:v>
                </c:pt>
                <c:pt idx="7">
                  <c:v>54.598496835443044</c:v>
                </c:pt>
                <c:pt idx="8">
                  <c:v>16.406250000000007</c:v>
                </c:pt>
                <c:pt idx="9">
                  <c:v>6.8928006329114009</c:v>
                </c:pt>
                <c:pt idx="10">
                  <c:v>3.401898734177224</c:v>
                </c:pt>
                <c:pt idx="11">
                  <c:v>8.8817841970012523E-15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90232"/>
        <c:axId val="414687880"/>
      </c:scatterChart>
      <c:valAx>
        <c:axId val="41469023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87880"/>
        <c:crosses val="autoZero"/>
        <c:crossBetween val="midCat"/>
      </c:valAx>
      <c:valAx>
        <c:axId val="41468788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9023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HFSC-2012-007 -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Sieve_Weights!$AD$11:$AO$11</c:f>
              <c:numCache>
                <c:formatCode>0.00</c:formatCode>
                <c:ptCount val="12"/>
                <c:pt idx="0">
                  <c:v>99.382894609970108</c:v>
                </c:pt>
                <c:pt idx="1">
                  <c:v>97.068749397358019</c:v>
                </c:pt>
                <c:pt idx="2">
                  <c:v>90.396297367659827</c:v>
                </c:pt>
                <c:pt idx="3">
                  <c:v>85.160543824124971</c:v>
                </c:pt>
                <c:pt idx="4">
                  <c:v>78.449522707549903</c:v>
                </c:pt>
                <c:pt idx="5">
                  <c:v>49.050236235657131</c:v>
                </c:pt>
                <c:pt idx="6">
                  <c:v>29.466782373927309</c:v>
                </c:pt>
                <c:pt idx="7">
                  <c:v>18.532446244335176</c:v>
                </c:pt>
                <c:pt idx="8">
                  <c:v>8.2730691350882388</c:v>
                </c:pt>
                <c:pt idx="9">
                  <c:v>5.0043390222736601</c:v>
                </c:pt>
                <c:pt idx="10">
                  <c:v>3.095169221868685</c:v>
                </c:pt>
                <c:pt idx="11">
                  <c:v>1.2878587085651816E-14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840208"/>
        <c:axId val="315839816"/>
      </c:scatterChart>
      <c:valAx>
        <c:axId val="31584020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5839816"/>
        <c:crosses val="autoZero"/>
        <c:crossBetween val="midCat"/>
      </c:valAx>
      <c:valAx>
        <c:axId val="31583981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1584020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HFSC-2012-006 -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Sieve_Weights!$R$10:$AC$10</c:f>
              <c:numCache>
                <c:formatCode>0.00</c:formatCode>
                <c:ptCount val="12"/>
                <c:pt idx="0">
                  <c:v>1.98625511460692E-3</c:v>
                </c:pt>
                <c:pt idx="1">
                  <c:v>2.97938267191038E-2</c:v>
                </c:pt>
                <c:pt idx="2">
                  <c:v>0.24828188932586501</c:v>
                </c:pt>
                <c:pt idx="3">
                  <c:v>0.35752592062924554</c:v>
                </c:pt>
                <c:pt idx="4">
                  <c:v>0.62567036110117979</c:v>
                </c:pt>
                <c:pt idx="5">
                  <c:v>8.093989592023199</c:v>
                </c:pt>
                <c:pt idx="6">
                  <c:v>12.314781710562904</c:v>
                </c:pt>
                <c:pt idx="7">
                  <c:v>14.559249990068723</c:v>
                </c:pt>
                <c:pt idx="8">
                  <c:v>33.041353831486113</c:v>
                </c:pt>
                <c:pt idx="9">
                  <c:v>9.1367735271918313</c:v>
                </c:pt>
                <c:pt idx="10">
                  <c:v>6.8029237675287</c:v>
                </c:pt>
                <c:pt idx="11">
                  <c:v>14.787669328248521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843344"/>
        <c:axId val="315845696"/>
      </c:barChart>
      <c:catAx>
        <c:axId val="31584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5845696"/>
        <c:crosses val="autoZero"/>
        <c:auto val="1"/>
        <c:lblAlgn val="ctr"/>
        <c:lblOffset val="100"/>
        <c:noMultiLvlLbl val="0"/>
      </c:catAx>
      <c:valAx>
        <c:axId val="315845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158433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HFSC-2012-006 -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Sieve_Weights!$AD$10:$AO$10</c:f>
              <c:numCache>
                <c:formatCode>0.00</c:formatCode>
                <c:ptCount val="12"/>
                <c:pt idx="0">
                  <c:v>99.998013744885398</c:v>
                </c:pt>
                <c:pt idx="1">
                  <c:v>99.968219918166298</c:v>
                </c:pt>
                <c:pt idx="2">
                  <c:v>99.719938028840431</c:v>
                </c:pt>
                <c:pt idx="3">
                  <c:v>99.362412108211188</c:v>
                </c:pt>
                <c:pt idx="4">
                  <c:v>98.736741747110003</c:v>
                </c:pt>
                <c:pt idx="5">
                  <c:v>90.642752155086811</c:v>
                </c:pt>
                <c:pt idx="6">
                  <c:v>78.327970444523913</c:v>
                </c:pt>
                <c:pt idx="7">
                  <c:v>63.768720454455192</c:v>
                </c:pt>
                <c:pt idx="8">
                  <c:v>30.727366622969079</c:v>
                </c:pt>
                <c:pt idx="9">
                  <c:v>21.590593095777248</c:v>
                </c:pt>
                <c:pt idx="10">
                  <c:v>14.787669328248548</c:v>
                </c:pt>
                <c:pt idx="11">
                  <c:v>2.6645352591003757E-14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847264"/>
        <c:axId val="315847656"/>
      </c:scatterChart>
      <c:valAx>
        <c:axId val="31584726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5847656"/>
        <c:crosses val="autoZero"/>
        <c:crossBetween val="midCat"/>
      </c:valAx>
      <c:valAx>
        <c:axId val="31584765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1584726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HFSC-2012-005 -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Sieve_Weights!$R$9:$AC$9</c:f>
              <c:numCache>
                <c:formatCode>0.00</c:formatCode>
                <c:ptCount val="12"/>
                <c:pt idx="0">
                  <c:v>22.671045429666123</c:v>
                </c:pt>
                <c:pt idx="1">
                  <c:v>6.6776135741652993</c:v>
                </c:pt>
                <c:pt idx="2">
                  <c:v>4.8275862068965525</c:v>
                </c:pt>
                <c:pt idx="3">
                  <c:v>2.2222222222222223</c:v>
                </c:pt>
                <c:pt idx="4">
                  <c:v>1.8938149972632732</c:v>
                </c:pt>
                <c:pt idx="5">
                  <c:v>3.9627805145046526</c:v>
                </c:pt>
                <c:pt idx="6">
                  <c:v>2.3645320197044337</c:v>
                </c:pt>
                <c:pt idx="7">
                  <c:v>1.9047619047619049</c:v>
                </c:pt>
                <c:pt idx="8">
                  <c:v>6.5900383141762457</c:v>
                </c:pt>
                <c:pt idx="9">
                  <c:v>7.0498084291187739</c:v>
                </c:pt>
                <c:pt idx="10">
                  <c:v>10.662287903667215</c:v>
                </c:pt>
                <c:pt idx="11">
                  <c:v>29.173508483853311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846872"/>
        <c:axId val="315850008"/>
      </c:barChart>
      <c:catAx>
        <c:axId val="315846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5850008"/>
        <c:crosses val="autoZero"/>
        <c:auto val="1"/>
        <c:lblAlgn val="ctr"/>
        <c:lblOffset val="100"/>
        <c:noMultiLvlLbl val="0"/>
      </c:catAx>
      <c:valAx>
        <c:axId val="315850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15846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HFSC-2012-005 -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Sieve_Weights!$AD$9:$AO$9</c:f>
              <c:numCache>
                <c:formatCode>0.00</c:formatCode>
                <c:ptCount val="12"/>
                <c:pt idx="0">
                  <c:v>77.328954570333877</c:v>
                </c:pt>
                <c:pt idx="1">
                  <c:v>70.651340996168585</c:v>
                </c:pt>
                <c:pt idx="2">
                  <c:v>65.82375478927203</c:v>
                </c:pt>
                <c:pt idx="3">
                  <c:v>63.601532567049809</c:v>
                </c:pt>
                <c:pt idx="4">
                  <c:v>61.707717569786539</c:v>
                </c:pt>
                <c:pt idx="5">
                  <c:v>57.744937055281888</c:v>
                </c:pt>
                <c:pt idx="6">
                  <c:v>55.380405035577454</c:v>
                </c:pt>
                <c:pt idx="7">
                  <c:v>53.475643130815548</c:v>
                </c:pt>
                <c:pt idx="8">
                  <c:v>46.885604816639301</c:v>
                </c:pt>
                <c:pt idx="9">
                  <c:v>39.835796387520524</c:v>
                </c:pt>
                <c:pt idx="10">
                  <c:v>29.173508483853311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848048"/>
        <c:axId val="315853144"/>
      </c:scatterChart>
      <c:valAx>
        <c:axId val="31584804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5853144"/>
        <c:crosses val="autoZero"/>
        <c:crossBetween val="midCat"/>
      </c:valAx>
      <c:valAx>
        <c:axId val="31585314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1584804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HFSC-2012-004 -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Sieve_Weights!$R$8:$AC$8</c:f>
              <c:numCache>
                <c:formatCode>0.00</c:formatCode>
                <c:ptCount val="12"/>
                <c:pt idx="0">
                  <c:v>53.35138794854435</c:v>
                </c:pt>
                <c:pt idx="1">
                  <c:v>8.0974949221394734</c:v>
                </c:pt>
                <c:pt idx="2">
                  <c:v>5.9174001354096148</c:v>
                </c:pt>
                <c:pt idx="3">
                  <c:v>2.6946513202437372</c:v>
                </c:pt>
                <c:pt idx="4">
                  <c:v>2.0717670954637781</c:v>
                </c:pt>
                <c:pt idx="5">
                  <c:v>3.8185511171293167</c:v>
                </c:pt>
                <c:pt idx="6">
                  <c:v>1.9498984427894379</c:v>
                </c:pt>
                <c:pt idx="7">
                  <c:v>1.5436696005416384</c:v>
                </c:pt>
                <c:pt idx="8">
                  <c:v>4.4143534190927554</c:v>
                </c:pt>
                <c:pt idx="9">
                  <c:v>2.6675693974272172</c:v>
                </c:pt>
                <c:pt idx="10">
                  <c:v>2.5727826675693977</c:v>
                </c:pt>
                <c:pt idx="11">
                  <c:v>10.900473933649291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849616"/>
        <c:axId val="315851968"/>
      </c:barChart>
      <c:catAx>
        <c:axId val="31584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5851968"/>
        <c:crosses val="autoZero"/>
        <c:auto val="1"/>
        <c:lblAlgn val="ctr"/>
        <c:lblOffset val="100"/>
        <c:noMultiLvlLbl val="0"/>
      </c:catAx>
      <c:valAx>
        <c:axId val="315851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158496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HFSC-2012-004 -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Sieve_Weights!$AD$8:$AO$8</c:f>
              <c:numCache>
                <c:formatCode>0.00</c:formatCode>
                <c:ptCount val="12"/>
                <c:pt idx="0">
                  <c:v>46.64861205145565</c:v>
                </c:pt>
                <c:pt idx="1">
                  <c:v>38.551117129316175</c:v>
                </c:pt>
                <c:pt idx="2">
                  <c:v>32.63371699390656</c:v>
                </c:pt>
                <c:pt idx="3">
                  <c:v>29.939065673662824</c:v>
                </c:pt>
                <c:pt idx="4">
                  <c:v>27.867298578199048</c:v>
                </c:pt>
                <c:pt idx="5">
                  <c:v>24.04874746106973</c:v>
                </c:pt>
                <c:pt idx="6">
                  <c:v>22.098849018280294</c:v>
                </c:pt>
                <c:pt idx="7">
                  <c:v>20.555179417738657</c:v>
                </c:pt>
                <c:pt idx="8">
                  <c:v>16.140825998645902</c:v>
                </c:pt>
                <c:pt idx="9">
                  <c:v>13.473256601218685</c:v>
                </c:pt>
                <c:pt idx="10">
                  <c:v>10.900473933649288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850792"/>
        <c:axId val="315850400"/>
      </c:scatterChart>
      <c:valAx>
        <c:axId val="31585079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5850400"/>
        <c:crosses val="autoZero"/>
        <c:crossBetween val="midCat"/>
      </c:valAx>
      <c:valAx>
        <c:axId val="31585040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1585079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HFSC-2012-003 - Minnelusa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Sieve_Weights!$R$7:$AC$7</c:f>
              <c:numCache>
                <c:formatCode>0.00</c:formatCode>
                <c:ptCount val="12"/>
                <c:pt idx="0">
                  <c:v>4.8990789731530475E-2</c:v>
                </c:pt>
                <c:pt idx="1">
                  <c:v>0.96021947873799718</c:v>
                </c:pt>
                <c:pt idx="2">
                  <c:v>2.8708602782676858</c:v>
                </c:pt>
                <c:pt idx="3">
                  <c:v>2.204585537918871</c:v>
                </c:pt>
                <c:pt idx="4">
                  <c:v>2.2339800117577893</c:v>
                </c:pt>
                <c:pt idx="5">
                  <c:v>5.4183813443072699</c:v>
                </c:pt>
                <c:pt idx="6">
                  <c:v>4.7521066039584552</c:v>
                </c:pt>
                <c:pt idx="7">
                  <c:v>4.487556339408191</c:v>
                </c:pt>
                <c:pt idx="8">
                  <c:v>16.186556927297669</c:v>
                </c:pt>
                <c:pt idx="9">
                  <c:v>12.600431118949636</c:v>
                </c:pt>
                <c:pt idx="10">
                  <c:v>13.590045071526552</c:v>
                </c:pt>
                <c:pt idx="11">
                  <c:v>34.646286498138352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853928"/>
        <c:axId val="315851576"/>
      </c:barChart>
      <c:catAx>
        <c:axId val="315853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5851576"/>
        <c:crosses val="autoZero"/>
        <c:auto val="1"/>
        <c:lblAlgn val="ctr"/>
        <c:lblOffset val="100"/>
        <c:noMultiLvlLbl val="0"/>
      </c:catAx>
      <c:valAx>
        <c:axId val="315851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15853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HFSC-2012-003 - Minnelusa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Sieve_Weights!$AD$7:$AO$7</c:f>
              <c:numCache>
                <c:formatCode>0.00</c:formatCode>
                <c:ptCount val="12"/>
                <c:pt idx="0">
                  <c:v>99.951009210268467</c:v>
                </c:pt>
                <c:pt idx="1">
                  <c:v>98.990789731530469</c:v>
                </c:pt>
                <c:pt idx="2">
                  <c:v>96.119929453262785</c:v>
                </c:pt>
                <c:pt idx="3">
                  <c:v>93.915343915343911</c:v>
                </c:pt>
                <c:pt idx="4">
                  <c:v>91.681363903586117</c:v>
                </c:pt>
                <c:pt idx="5">
                  <c:v>86.262982559278854</c:v>
                </c:pt>
                <c:pt idx="6">
                  <c:v>81.510875955320401</c:v>
                </c:pt>
                <c:pt idx="7">
                  <c:v>77.023319615912214</c:v>
                </c:pt>
                <c:pt idx="8">
                  <c:v>60.836762688614542</c:v>
                </c:pt>
                <c:pt idx="9">
                  <c:v>48.236331569664905</c:v>
                </c:pt>
                <c:pt idx="10">
                  <c:v>34.646286498138352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842952"/>
        <c:axId val="315844912"/>
      </c:scatterChart>
      <c:valAx>
        <c:axId val="31584295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5844912"/>
        <c:crosses val="autoZero"/>
        <c:crossBetween val="midCat"/>
      </c:valAx>
      <c:valAx>
        <c:axId val="31584491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1584295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HFSC-2012-002 - Hulett Sandstone Member, Sundance Fm.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Sieve_Weights!$R$6:$AC$6</c:f>
              <c:numCache>
                <c:formatCode>0.00</c:formatCode>
                <c:ptCount val="12"/>
                <c:pt idx="0">
                  <c:v>21.145171683696955</c:v>
                </c:pt>
                <c:pt idx="1">
                  <c:v>5.955997422443156</c:v>
                </c:pt>
                <c:pt idx="2">
                  <c:v>4.9617969253429068</c:v>
                </c:pt>
                <c:pt idx="3">
                  <c:v>2.3934456411672649</c:v>
                </c:pt>
                <c:pt idx="4">
                  <c:v>2.1541010770505387</c:v>
                </c:pt>
                <c:pt idx="5">
                  <c:v>4.1885298720427135</c:v>
                </c:pt>
                <c:pt idx="6">
                  <c:v>1.9699898738838262</c:v>
                </c:pt>
                <c:pt idx="7">
                  <c:v>1.2703673018503174</c:v>
                </c:pt>
                <c:pt idx="8">
                  <c:v>3.6177851422259044</c:v>
                </c:pt>
                <c:pt idx="9">
                  <c:v>2.6051735248089845</c:v>
                </c:pt>
                <c:pt idx="10">
                  <c:v>4.5107244775844615</c:v>
                </c:pt>
                <c:pt idx="11">
                  <c:v>45.226917057902973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841384"/>
        <c:axId val="315846088"/>
      </c:barChart>
      <c:catAx>
        <c:axId val="315841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5846088"/>
        <c:crosses val="autoZero"/>
        <c:auto val="1"/>
        <c:lblAlgn val="ctr"/>
        <c:lblOffset val="100"/>
        <c:noMultiLvlLbl val="0"/>
      </c:catAx>
      <c:valAx>
        <c:axId val="315846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15841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HFSC-2013-230-Duplicate - Sand Hills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Sieve_Weights!$R$235:$AC$235</c:f>
              <c:numCache>
                <c:formatCode>0.00</c:formatCode>
                <c:ptCount val="12"/>
                <c:pt idx="0">
                  <c:v>1.856320772229441E-2</c:v>
                </c:pt>
                <c:pt idx="1">
                  <c:v>2.7844811583441615E-2</c:v>
                </c:pt>
                <c:pt idx="2">
                  <c:v>0.23204009652868013</c:v>
                </c:pt>
                <c:pt idx="3">
                  <c:v>0.77965472433636518</c:v>
                </c:pt>
                <c:pt idx="4">
                  <c:v>2.5060330425097455</c:v>
                </c:pt>
                <c:pt idx="5">
                  <c:v>21.848895489140521</c:v>
                </c:pt>
                <c:pt idx="6">
                  <c:v>21.728234638945608</c:v>
                </c:pt>
                <c:pt idx="7">
                  <c:v>17.096714312233154</c:v>
                </c:pt>
                <c:pt idx="8">
                  <c:v>27.17653610543902</c:v>
                </c:pt>
                <c:pt idx="9">
                  <c:v>4.5387042881009831</c:v>
                </c:pt>
                <c:pt idx="10">
                  <c:v>1.4850566177835529</c:v>
                </c:pt>
                <c:pt idx="11">
                  <c:v>2.5617226656766285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86312"/>
        <c:axId val="414685136"/>
      </c:barChart>
      <c:catAx>
        <c:axId val="414686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85136"/>
        <c:crosses val="autoZero"/>
        <c:auto val="1"/>
        <c:lblAlgn val="ctr"/>
        <c:lblOffset val="100"/>
        <c:noMultiLvlLbl val="0"/>
      </c:catAx>
      <c:valAx>
        <c:axId val="414685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86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HFSC-2012-002 - Hulett Sandstone Member, Sundance Fm.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Sieve_Weights!$AD$6:$AO$6</c:f>
              <c:numCache>
                <c:formatCode>0.00</c:formatCode>
                <c:ptCount val="12"/>
                <c:pt idx="0">
                  <c:v>78.854828316303042</c:v>
                </c:pt>
                <c:pt idx="1">
                  <c:v>72.898830893859881</c:v>
                </c:pt>
                <c:pt idx="2">
                  <c:v>67.937033968516971</c:v>
                </c:pt>
                <c:pt idx="3">
                  <c:v>65.54358832734971</c:v>
                </c:pt>
                <c:pt idx="4">
                  <c:v>63.389487250299169</c:v>
                </c:pt>
                <c:pt idx="5">
                  <c:v>59.200957378256454</c:v>
                </c:pt>
                <c:pt idx="6">
                  <c:v>57.230967504372629</c:v>
                </c:pt>
                <c:pt idx="7">
                  <c:v>55.960600202522315</c:v>
                </c:pt>
                <c:pt idx="8">
                  <c:v>52.34281506029641</c:v>
                </c:pt>
                <c:pt idx="9">
                  <c:v>49.737641535487427</c:v>
                </c:pt>
                <c:pt idx="10">
                  <c:v>45.226917057902966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854320"/>
        <c:axId val="315848832"/>
      </c:scatterChart>
      <c:valAx>
        <c:axId val="31585432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5848832"/>
        <c:crosses val="autoZero"/>
        <c:crossBetween val="midCat"/>
      </c:valAx>
      <c:valAx>
        <c:axId val="31584883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1585432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HFSC-2012-001 -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Sieve_Weights!$R$5:$AC$5</c:f>
              <c:numCache>
                <c:formatCode>0.00</c:formatCode>
                <c:ptCount val="12"/>
                <c:pt idx="0">
                  <c:v>8.8547815820543094E-2</c:v>
                </c:pt>
                <c:pt idx="1">
                  <c:v>0.17709563164108619</c:v>
                </c:pt>
                <c:pt idx="2">
                  <c:v>0.41322314049586778</c:v>
                </c:pt>
                <c:pt idx="3">
                  <c:v>0.29515938606847697</c:v>
                </c:pt>
                <c:pt idx="4">
                  <c:v>0.29515938606847697</c:v>
                </c:pt>
                <c:pt idx="5">
                  <c:v>0.82644628099173556</c:v>
                </c:pt>
                <c:pt idx="6">
                  <c:v>0.88547815820543097</c:v>
                </c:pt>
                <c:pt idx="7">
                  <c:v>1.3774104683195592</c:v>
                </c:pt>
                <c:pt idx="8">
                  <c:v>24.065328610783158</c:v>
                </c:pt>
                <c:pt idx="9">
                  <c:v>31.562377016922472</c:v>
                </c:pt>
                <c:pt idx="10">
                  <c:v>20.306965761511218</c:v>
                </c:pt>
                <c:pt idx="11">
                  <c:v>19.706808343171982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855104"/>
        <c:axId val="315853536"/>
      </c:barChart>
      <c:catAx>
        <c:axId val="31585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5853536"/>
        <c:crosses val="autoZero"/>
        <c:auto val="1"/>
        <c:lblAlgn val="ctr"/>
        <c:lblOffset val="100"/>
        <c:noMultiLvlLbl val="0"/>
      </c:catAx>
      <c:valAx>
        <c:axId val="315853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3158551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HFSC-2012-001 -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Sieve_Weights!$AD$5:$AO$5</c:f>
              <c:numCache>
                <c:formatCode>0.00</c:formatCode>
                <c:ptCount val="12"/>
                <c:pt idx="0">
                  <c:v>99.911452184179453</c:v>
                </c:pt>
                <c:pt idx="1">
                  <c:v>99.734356552538372</c:v>
                </c:pt>
                <c:pt idx="2">
                  <c:v>99.321133412042499</c:v>
                </c:pt>
                <c:pt idx="3">
                  <c:v>99.025974025974023</c:v>
                </c:pt>
                <c:pt idx="4">
                  <c:v>98.730814639905546</c:v>
                </c:pt>
                <c:pt idx="5">
                  <c:v>97.904368358913814</c:v>
                </c:pt>
                <c:pt idx="6">
                  <c:v>97.018890200708384</c:v>
                </c:pt>
                <c:pt idx="7">
                  <c:v>95.641479732388831</c:v>
                </c:pt>
                <c:pt idx="8">
                  <c:v>71.576151121605676</c:v>
                </c:pt>
                <c:pt idx="9">
                  <c:v>40.013774104683208</c:v>
                </c:pt>
                <c:pt idx="10">
                  <c:v>19.706808343171989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70152"/>
        <c:axId val="119667800"/>
      </c:scatterChart>
      <c:valAx>
        <c:axId val="11967015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9667800"/>
        <c:crosses val="autoZero"/>
        <c:crossBetween val="midCat"/>
      </c:valAx>
      <c:valAx>
        <c:axId val="11966780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967015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HFSC-2013-230-Duplicate - Sand Hills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Sieve_Weights!$AD$235:$AO$235</c:f>
              <c:numCache>
                <c:formatCode>0.00</c:formatCode>
                <c:ptCount val="12"/>
                <c:pt idx="0">
                  <c:v>99.981436792277705</c:v>
                </c:pt>
                <c:pt idx="1">
                  <c:v>99.95359198069427</c:v>
                </c:pt>
                <c:pt idx="2">
                  <c:v>99.721551884165592</c:v>
                </c:pt>
                <c:pt idx="3">
                  <c:v>98.941897159829225</c:v>
                </c:pt>
                <c:pt idx="4">
                  <c:v>96.435864117319483</c:v>
                </c:pt>
                <c:pt idx="5">
                  <c:v>74.586968628178965</c:v>
                </c:pt>
                <c:pt idx="6">
                  <c:v>52.858733989233357</c:v>
                </c:pt>
                <c:pt idx="7">
                  <c:v>35.762019677000204</c:v>
                </c:pt>
                <c:pt idx="8">
                  <c:v>8.5854835715611841</c:v>
                </c:pt>
                <c:pt idx="9">
                  <c:v>4.046779283460201</c:v>
                </c:pt>
                <c:pt idx="10">
                  <c:v>2.5617226656766481</c:v>
                </c:pt>
                <c:pt idx="11">
                  <c:v>1.9539925233402755E-14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94152"/>
        <c:axId val="414685920"/>
      </c:scatterChart>
      <c:valAx>
        <c:axId val="41469415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85920"/>
        <c:crosses val="autoZero"/>
        <c:crossBetween val="midCat"/>
      </c:valAx>
      <c:valAx>
        <c:axId val="41468592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9415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HFSC-2013-230 - Sand Hills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Sieve_Weights!$R$234:$AC$234</c:f>
              <c:numCache>
                <c:formatCode>0.00</c:formatCode>
                <c:ptCount val="12"/>
                <c:pt idx="0">
                  <c:v>8.4650909056706702E-3</c:v>
                </c:pt>
                <c:pt idx="1">
                  <c:v>1.8811313123712602E-2</c:v>
                </c:pt>
                <c:pt idx="2">
                  <c:v>0.21633010092269489</c:v>
                </c:pt>
                <c:pt idx="3">
                  <c:v>0.67720727245365353</c:v>
                </c:pt>
                <c:pt idx="4">
                  <c:v>2.2667632314073685</c:v>
                </c:pt>
                <c:pt idx="5">
                  <c:v>20.814717971387992</c:v>
                </c:pt>
                <c:pt idx="6">
                  <c:v>22.15032120317159</c:v>
                </c:pt>
                <c:pt idx="7">
                  <c:v>17.108889286016613</c:v>
                </c:pt>
                <c:pt idx="8">
                  <c:v>27.643224635295667</c:v>
                </c:pt>
                <c:pt idx="9">
                  <c:v>4.7216395940518625</c:v>
                </c:pt>
                <c:pt idx="10">
                  <c:v>1.5707446458300018</c:v>
                </c:pt>
                <c:pt idx="11">
                  <c:v>2.8028856554331774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82784"/>
        <c:axId val="414686704"/>
      </c:barChart>
      <c:catAx>
        <c:axId val="41468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86704"/>
        <c:crosses val="autoZero"/>
        <c:auto val="1"/>
        <c:lblAlgn val="ctr"/>
        <c:lblOffset val="100"/>
        <c:noMultiLvlLbl val="0"/>
      </c:catAx>
      <c:valAx>
        <c:axId val="414686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82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HFSC-2013-230 - Sand Hills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Sieve_Weights!$AD$234:$AO$234</c:f>
              <c:numCache>
                <c:formatCode>0.00</c:formatCode>
                <c:ptCount val="12"/>
                <c:pt idx="0">
                  <c:v>99.991534909094327</c:v>
                </c:pt>
                <c:pt idx="1">
                  <c:v>99.972723595970621</c:v>
                </c:pt>
                <c:pt idx="2">
                  <c:v>99.756393495047931</c:v>
                </c:pt>
                <c:pt idx="3">
                  <c:v>99.079186222594274</c:v>
                </c:pt>
                <c:pt idx="4">
                  <c:v>96.812422991186907</c:v>
                </c:pt>
                <c:pt idx="5">
                  <c:v>75.997705019798914</c:v>
                </c:pt>
                <c:pt idx="6">
                  <c:v>53.847383816627328</c:v>
                </c:pt>
                <c:pt idx="7">
                  <c:v>36.738494530610716</c:v>
                </c:pt>
                <c:pt idx="8">
                  <c:v>9.0952698953150488</c:v>
                </c:pt>
                <c:pt idx="9">
                  <c:v>4.3736303012631863</c:v>
                </c:pt>
                <c:pt idx="10">
                  <c:v>2.8028856554331845</c:v>
                </c:pt>
                <c:pt idx="11">
                  <c:v>7.1054273576010019E-15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83568"/>
        <c:axId val="414683176"/>
      </c:scatterChart>
      <c:valAx>
        <c:axId val="41468356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83176"/>
        <c:crosses val="autoZero"/>
        <c:crossBetween val="midCat"/>
      </c:valAx>
      <c:valAx>
        <c:axId val="41468317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8356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HFSC-2013-229 - Arikaree Group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Sieve_Weights!$R$233:$AC$233</c:f>
              <c:numCache>
                <c:formatCode>0.00</c:formatCode>
                <c:ptCount val="12"/>
                <c:pt idx="0">
                  <c:v>3.6956521739130443</c:v>
                </c:pt>
                <c:pt idx="1">
                  <c:v>4.1304347826086962</c:v>
                </c:pt>
                <c:pt idx="2">
                  <c:v>3.9822134387351786</c:v>
                </c:pt>
                <c:pt idx="3">
                  <c:v>2.1047430830039526</c:v>
                </c:pt>
                <c:pt idx="4">
                  <c:v>1.956521739130435</c:v>
                </c:pt>
                <c:pt idx="5">
                  <c:v>5.9881422924901191</c:v>
                </c:pt>
                <c:pt idx="6">
                  <c:v>5.454545454545455</c:v>
                </c:pt>
                <c:pt idx="7">
                  <c:v>5.3260869565217392</c:v>
                </c:pt>
                <c:pt idx="8">
                  <c:v>18.389328063241109</c:v>
                </c:pt>
                <c:pt idx="9">
                  <c:v>8.2411067193675898</c:v>
                </c:pt>
                <c:pt idx="10">
                  <c:v>5.1086956521739131</c:v>
                </c:pt>
                <c:pt idx="11">
                  <c:v>35.622529644268774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80432"/>
        <c:axId val="414684352"/>
      </c:barChart>
      <c:catAx>
        <c:axId val="414680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84352"/>
        <c:crosses val="autoZero"/>
        <c:auto val="1"/>
        <c:lblAlgn val="ctr"/>
        <c:lblOffset val="100"/>
        <c:noMultiLvlLbl val="0"/>
      </c:catAx>
      <c:valAx>
        <c:axId val="414684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804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HFSC-2013-229 - Arikaree Group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Sieve_Weights!$AD$233:$AO$233</c:f>
              <c:numCache>
                <c:formatCode>0.00</c:formatCode>
                <c:ptCount val="12"/>
                <c:pt idx="0">
                  <c:v>96.304347826086953</c:v>
                </c:pt>
                <c:pt idx="1">
                  <c:v>92.173913043478251</c:v>
                </c:pt>
                <c:pt idx="2">
                  <c:v>88.191699604743079</c:v>
                </c:pt>
                <c:pt idx="3">
                  <c:v>86.086956521739125</c:v>
                </c:pt>
                <c:pt idx="4">
                  <c:v>84.130434782608688</c:v>
                </c:pt>
                <c:pt idx="5">
                  <c:v>78.142292490118564</c:v>
                </c:pt>
                <c:pt idx="6">
                  <c:v>72.687747035573111</c:v>
                </c:pt>
                <c:pt idx="7">
                  <c:v>67.361660079051376</c:v>
                </c:pt>
                <c:pt idx="8">
                  <c:v>48.972332015810267</c:v>
                </c:pt>
                <c:pt idx="9">
                  <c:v>40.731225296442673</c:v>
                </c:pt>
                <c:pt idx="10">
                  <c:v>35.622529644268759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91016"/>
        <c:axId val="414681608"/>
      </c:scatterChart>
      <c:valAx>
        <c:axId val="41469101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81608"/>
        <c:crosses val="autoZero"/>
        <c:crossBetween val="midCat"/>
      </c:valAx>
      <c:valAx>
        <c:axId val="41468160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9101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HFSC-2013-228 - Ogallala Group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Sieve_Weights!$R$232:$AC$232</c:f>
              <c:numCache>
                <c:formatCode>0.00</c:formatCode>
                <c:ptCount val="12"/>
                <c:pt idx="0">
                  <c:v>5.7736720554272529E-2</c:v>
                </c:pt>
                <c:pt idx="1">
                  <c:v>0.20207852193995382</c:v>
                </c:pt>
                <c:pt idx="2">
                  <c:v>0.51000769822940739</c:v>
                </c:pt>
                <c:pt idx="3">
                  <c:v>1.2605850654349502</c:v>
                </c:pt>
                <c:pt idx="4">
                  <c:v>3.050423402617398</c:v>
                </c:pt>
                <c:pt idx="5">
                  <c:v>14.799846035411857</c:v>
                </c:pt>
                <c:pt idx="6">
                  <c:v>11.922632794457277</c:v>
                </c:pt>
                <c:pt idx="7">
                  <c:v>10.796766743648963</c:v>
                </c:pt>
                <c:pt idx="8">
                  <c:v>30.841031562740572</c:v>
                </c:pt>
                <c:pt idx="9">
                  <c:v>12.33641262509623</c:v>
                </c:pt>
                <c:pt idx="10">
                  <c:v>6.3510392609699773</c:v>
                </c:pt>
                <c:pt idx="11">
                  <c:v>7.8714395688991541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84744"/>
        <c:axId val="414687096"/>
      </c:barChart>
      <c:catAx>
        <c:axId val="414684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87096"/>
        <c:crosses val="autoZero"/>
        <c:auto val="1"/>
        <c:lblAlgn val="ctr"/>
        <c:lblOffset val="100"/>
        <c:noMultiLvlLbl val="0"/>
      </c:catAx>
      <c:valAx>
        <c:axId val="414687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847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HFSC-2013-228 - Ogallala Group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Sieve_Weights!$AD$232:$AO$232</c:f>
              <c:numCache>
                <c:formatCode>0.00</c:formatCode>
                <c:ptCount val="12"/>
                <c:pt idx="0">
                  <c:v>99.942263279445726</c:v>
                </c:pt>
                <c:pt idx="1">
                  <c:v>99.740184757505773</c:v>
                </c:pt>
                <c:pt idx="2">
                  <c:v>99.230177059276372</c:v>
                </c:pt>
                <c:pt idx="3">
                  <c:v>97.969591993841419</c:v>
                </c:pt>
                <c:pt idx="4">
                  <c:v>94.919168591224022</c:v>
                </c:pt>
                <c:pt idx="5">
                  <c:v>80.119322555812161</c:v>
                </c:pt>
                <c:pt idx="6">
                  <c:v>68.196689761354889</c:v>
                </c:pt>
                <c:pt idx="7">
                  <c:v>57.39992301770593</c:v>
                </c:pt>
                <c:pt idx="8">
                  <c:v>26.558891454965359</c:v>
                </c:pt>
                <c:pt idx="9">
                  <c:v>14.222478829869129</c:v>
                </c:pt>
                <c:pt idx="10">
                  <c:v>7.8714395688991514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77688"/>
        <c:axId val="414682000"/>
      </c:scatterChart>
      <c:valAx>
        <c:axId val="41467768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82000"/>
        <c:crosses val="autoZero"/>
        <c:crossBetween val="midCat"/>
      </c:valAx>
      <c:valAx>
        <c:axId val="41468200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7768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HFSC-2013-227 - Ogallala Group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Sieve_Weights!$R$231:$AC$231</c:f>
              <c:numCache>
                <c:formatCode>0.00</c:formatCode>
                <c:ptCount val="12"/>
                <c:pt idx="0">
                  <c:v>0.63589941227478564</c:v>
                </c:pt>
                <c:pt idx="1">
                  <c:v>0.6455342518547067</c:v>
                </c:pt>
                <c:pt idx="2">
                  <c:v>3.1794970613739282</c:v>
                </c:pt>
                <c:pt idx="3">
                  <c:v>5.260622410636862</c:v>
                </c:pt>
                <c:pt idx="4">
                  <c:v>7.6789671451970314</c:v>
                </c:pt>
                <c:pt idx="5">
                  <c:v>22.641873012814333</c:v>
                </c:pt>
                <c:pt idx="6">
                  <c:v>13.064842470372867</c:v>
                </c:pt>
                <c:pt idx="7">
                  <c:v>9.2109066384044702</c:v>
                </c:pt>
                <c:pt idx="8">
                  <c:v>18.874650737065227</c:v>
                </c:pt>
                <c:pt idx="9">
                  <c:v>6.1566624915695147</c:v>
                </c:pt>
                <c:pt idx="10">
                  <c:v>3.6323345216302148</c:v>
                </c:pt>
                <c:pt idx="11">
                  <c:v>9.0182098468060499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77296"/>
        <c:axId val="414671416"/>
      </c:barChart>
      <c:catAx>
        <c:axId val="41467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71416"/>
        <c:crosses val="autoZero"/>
        <c:auto val="1"/>
        <c:lblAlgn val="ctr"/>
        <c:lblOffset val="100"/>
        <c:noMultiLvlLbl val="0"/>
      </c:catAx>
      <c:valAx>
        <c:axId val="414671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77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HFSC-2013-254 -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Sieve_Weights!$AD$258:$AO$258</c:f>
              <c:numCache>
                <c:formatCode>0.00</c:formatCode>
                <c:ptCount val="12"/>
                <c:pt idx="0">
                  <c:v>99.41051410900657</c:v>
                </c:pt>
                <c:pt idx="1">
                  <c:v>95.7286432160804</c:v>
                </c:pt>
                <c:pt idx="2">
                  <c:v>87.553150367220709</c:v>
                </c:pt>
                <c:pt idx="3">
                  <c:v>82.537688442211049</c:v>
                </c:pt>
                <c:pt idx="4">
                  <c:v>78.440278314650172</c:v>
                </c:pt>
                <c:pt idx="5">
                  <c:v>70.235794356397363</c:v>
                </c:pt>
                <c:pt idx="6">
                  <c:v>65.201005025125625</c:v>
                </c:pt>
                <c:pt idx="7">
                  <c:v>60.746037881716269</c:v>
                </c:pt>
                <c:pt idx="8">
                  <c:v>45.950908388094312</c:v>
                </c:pt>
                <c:pt idx="9">
                  <c:v>38.007344414379581</c:v>
                </c:pt>
                <c:pt idx="10">
                  <c:v>31.870892926169297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35744"/>
        <c:axId val="414742368"/>
      </c:scatterChart>
      <c:valAx>
        <c:axId val="41463574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42368"/>
        <c:crosses val="autoZero"/>
        <c:crossBetween val="midCat"/>
      </c:valAx>
      <c:valAx>
        <c:axId val="41474236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3574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HFSC-2013-227 - Ogallala Group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Sieve_Weights!$AD$231:$AO$231</c:f>
              <c:numCache>
                <c:formatCode>0.00</c:formatCode>
                <c:ptCount val="12"/>
                <c:pt idx="0">
                  <c:v>99.364100587725218</c:v>
                </c:pt>
                <c:pt idx="1">
                  <c:v>98.718566335870506</c:v>
                </c:pt>
                <c:pt idx="2">
                  <c:v>95.539069274496583</c:v>
                </c:pt>
                <c:pt idx="3">
                  <c:v>90.278446863859728</c:v>
                </c:pt>
                <c:pt idx="4">
                  <c:v>82.599479718662693</c:v>
                </c:pt>
                <c:pt idx="5">
                  <c:v>59.957606705848363</c:v>
                </c:pt>
                <c:pt idx="6">
                  <c:v>46.892764235475497</c:v>
                </c:pt>
                <c:pt idx="7">
                  <c:v>37.68185759707103</c:v>
                </c:pt>
                <c:pt idx="8">
                  <c:v>18.807206860005802</c:v>
                </c:pt>
                <c:pt idx="9">
                  <c:v>12.650544368436288</c:v>
                </c:pt>
                <c:pt idx="10">
                  <c:v>9.018209846806073</c:v>
                </c:pt>
                <c:pt idx="11">
                  <c:v>2.3092638912203256E-14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80824"/>
        <c:axId val="414679256"/>
      </c:scatterChart>
      <c:valAx>
        <c:axId val="41468082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79256"/>
        <c:crosses val="autoZero"/>
        <c:crossBetween val="midCat"/>
      </c:valAx>
      <c:valAx>
        <c:axId val="41467925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8082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HFSC-2013-226 - Ogallala Group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Sieve_Weights!$R$230:$AC$230</c:f>
              <c:numCache>
                <c:formatCode>0.00</c:formatCode>
                <c:ptCount val="12"/>
                <c:pt idx="0">
                  <c:v>0.57871505640019605</c:v>
                </c:pt>
                <c:pt idx="1">
                  <c:v>0.9906817067189797</c:v>
                </c:pt>
                <c:pt idx="2">
                  <c:v>1.0593428151054436</c:v>
                </c:pt>
                <c:pt idx="3">
                  <c:v>0.64737616478666005</c:v>
                </c:pt>
                <c:pt idx="4">
                  <c:v>0.88278567925453644</c:v>
                </c:pt>
                <c:pt idx="5">
                  <c:v>8.7690044139283945</c:v>
                </c:pt>
                <c:pt idx="6">
                  <c:v>11.721432074546344</c:v>
                </c:pt>
                <c:pt idx="7">
                  <c:v>10.701324178518879</c:v>
                </c:pt>
                <c:pt idx="8">
                  <c:v>29.122118685630205</c:v>
                </c:pt>
                <c:pt idx="9">
                  <c:v>10.367827366356055</c:v>
                </c:pt>
                <c:pt idx="10">
                  <c:v>5.7871505640019612</c:v>
                </c:pt>
                <c:pt idx="11">
                  <c:v>19.372241294752328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76904"/>
        <c:axId val="414676512"/>
      </c:barChart>
      <c:catAx>
        <c:axId val="414676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76512"/>
        <c:crosses val="autoZero"/>
        <c:auto val="1"/>
        <c:lblAlgn val="ctr"/>
        <c:lblOffset val="100"/>
        <c:noMultiLvlLbl val="0"/>
      </c:catAx>
      <c:valAx>
        <c:axId val="414676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76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HFSC-2013-226 - Ogallala Group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Sieve_Weights!$AD$230:$AO$230</c:f>
              <c:numCache>
                <c:formatCode>0.00</c:formatCode>
                <c:ptCount val="12"/>
                <c:pt idx="0">
                  <c:v>99.421284943599801</c:v>
                </c:pt>
                <c:pt idx="1">
                  <c:v>98.430603236880827</c:v>
                </c:pt>
                <c:pt idx="2">
                  <c:v>97.371260421775389</c:v>
                </c:pt>
                <c:pt idx="3">
                  <c:v>96.723884256988725</c:v>
                </c:pt>
                <c:pt idx="4">
                  <c:v>95.841098577734186</c:v>
                </c:pt>
                <c:pt idx="5">
                  <c:v>87.072094163805787</c:v>
                </c:pt>
                <c:pt idx="6">
                  <c:v>75.350662089259444</c:v>
                </c:pt>
                <c:pt idx="7">
                  <c:v>64.64933791074057</c:v>
                </c:pt>
                <c:pt idx="8">
                  <c:v>35.527219225110365</c:v>
                </c:pt>
                <c:pt idx="9">
                  <c:v>25.159391858754311</c:v>
                </c:pt>
                <c:pt idx="10">
                  <c:v>19.372241294752349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63968"/>
        <c:axId val="414682392"/>
      </c:scatterChart>
      <c:valAx>
        <c:axId val="41466396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82392"/>
        <c:crosses val="autoZero"/>
        <c:crossBetween val="midCat"/>
      </c:valAx>
      <c:valAx>
        <c:axId val="41468239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6396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HFSC-2013-225 - Unknown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Sieve_Weights!$R$229:$AC$229</c:f>
              <c:numCache>
                <c:formatCode>0.00</c:formatCode>
                <c:ptCount val="12"/>
                <c:pt idx="0">
                  <c:v>13.677599441730633</c:v>
                </c:pt>
                <c:pt idx="1">
                  <c:v>11.115541820356894</c:v>
                </c:pt>
                <c:pt idx="2">
                  <c:v>21.234174060412723</c:v>
                </c:pt>
                <c:pt idx="3">
                  <c:v>14.654570830425678</c:v>
                </c:pt>
                <c:pt idx="4">
                  <c:v>12.600937095005483</c:v>
                </c:pt>
                <c:pt idx="5">
                  <c:v>16.199780679892335</c:v>
                </c:pt>
                <c:pt idx="6">
                  <c:v>4.0275147044163093</c:v>
                </c:pt>
                <c:pt idx="7">
                  <c:v>2.1533246934503039</c:v>
                </c:pt>
                <c:pt idx="8">
                  <c:v>2.6816867710098693</c:v>
                </c:pt>
                <c:pt idx="9">
                  <c:v>0.53833117336257597</c:v>
                </c:pt>
                <c:pt idx="10">
                  <c:v>0.29907287409031996</c:v>
                </c:pt>
                <c:pt idx="11">
                  <c:v>0.8174658558468747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65144"/>
        <c:axId val="414661224"/>
      </c:barChart>
      <c:catAx>
        <c:axId val="414665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61224"/>
        <c:crosses val="autoZero"/>
        <c:auto val="1"/>
        <c:lblAlgn val="ctr"/>
        <c:lblOffset val="100"/>
        <c:noMultiLvlLbl val="0"/>
      </c:catAx>
      <c:valAx>
        <c:axId val="414661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651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HFSC-2013-225 - Unknown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Sieve_Weights!$AD$229:$AO$229</c:f>
              <c:numCache>
                <c:formatCode>0.00</c:formatCode>
                <c:ptCount val="12"/>
                <c:pt idx="0">
                  <c:v>86.322400558269365</c:v>
                </c:pt>
                <c:pt idx="1">
                  <c:v>75.206858737912469</c:v>
                </c:pt>
                <c:pt idx="2">
                  <c:v>53.972684677499743</c:v>
                </c:pt>
                <c:pt idx="3">
                  <c:v>39.318113847074066</c:v>
                </c:pt>
                <c:pt idx="4">
                  <c:v>26.717176752068582</c:v>
                </c:pt>
                <c:pt idx="5">
                  <c:v>10.517396072176247</c:v>
                </c:pt>
                <c:pt idx="6">
                  <c:v>6.4898813677599376</c:v>
                </c:pt>
                <c:pt idx="7">
                  <c:v>4.3365566743096338</c:v>
                </c:pt>
                <c:pt idx="8">
                  <c:v>1.6548699032997645</c:v>
                </c:pt>
                <c:pt idx="9">
                  <c:v>1.1165387299371885</c:v>
                </c:pt>
                <c:pt idx="10">
                  <c:v>0.81746585584686859</c:v>
                </c:pt>
                <c:pt idx="11">
                  <c:v>-6.106226635438361E-15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80040"/>
        <c:axId val="414663184"/>
      </c:scatterChart>
      <c:valAx>
        <c:axId val="41468004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63184"/>
        <c:crosses val="autoZero"/>
        <c:crossBetween val="midCat"/>
      </c:valAx>
      <c:valAx>
        <c:axId val="41466318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8004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HFSC-2013-224 - Terrace deposit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Sieve_Weights!$R$228:$AC$228</c:f>
              <c:numCache>
                <c:formatCode>0.00</c:formatCode>
                <c:ptCount val="12"/>
                <c:pt idx="0">
                  <c:v>35.972911963882616</c:v>
                </c:pt>
                <c:pt idx="1">
                  <c:v>12.478555304740404</c:v>
                </c:pt>
                <c:pt idx="2">
                  <c:v>15.051918735891645</c:v>
                </c:pt>
                <c:pt idx="3">
                  <c:v>8.2528216704288919</c:v>
                </c:pt>
                <c:pt idx="4">
                  <c:v>6.3024830699774252</c:v>
                </c:pt>
                <c:pt idx="5">
                  <c:v>9.1106094808126379</c:v>
                </c:pt>
                <c:pt idx="6">
                  <c:v>3.1693002257336329</c:v>
                </c:pt>
                <c:pt idx="7">
                  <c:v>1.7426636568848755</c:v>
                </c:pt>
                <c:pt idx="8">
                  <c:v>3.1783295711060942</c:v>
                </c:pt>
                <c:pt idx="9">
                  <c:v>1.0203160270880358</c:v>
                </c:pt>
                <c:pt idx="10">
                  <c:v>0.65914221218961599</c:v>
                </c:pt>
                <c:pt idx="11">
                  <c:v>3.0609480812641077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61616"/>
        <c:axId val="414662008"/>
      </c:barChart>
      <c:catAx>
        <c:axId val="41466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62008"/>
        <c:crosses val="autoZero"/>
        <c:auto val="1"/>
        <c:lblAlgn val="ctr"/>
        <c:lblOffset val="100"/>
        <c:noMultiLvlLbl val="0"/>
      </c:catAx>
      <c:valAx>
        <c:axId val="414662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616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HFSC-2013-224 - Terrace deposit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Sieve_Weights!$AD$228:$AO$228</c:f>
              <c:numCache>
                <c:formatCode>0.00</c:formatCode>
                <c:ptCount val="12"/>
                <c:pt idx="0">
                  <c:v>64.027088036117391</c:v>
                </c:pt>
                <c:pt idx="1">
                  <c:v>51.548532731376987</c:v>
                </c:pt>
                <c:pt idx="2">
                  <c:v>36.49661399548534</c:v>
                </c:pt>
                <c:pt idx="3">
                  <c:v>28.243792325056447</c:v>
                </c:pt>
                <c:pt idx="4">
                  <c:v>21.94130925507902</c:v>
                </c:pt>
                <c:pt idx="5">
                  <c:v>12.830699774266382</c:v>
                </c:pt>
                <c:pt idx="6">
                  <c:v>9.6613995485327493</c:v>
                </c:pt>
                <c:pt idx="7">
                  <c:v>7.9187358916478736</c:v>
                </c:pt>
                <c:pt idx="8">
                  <c:v>4.7404063205417799</c:v>
                </c:pt>
                <c:pt idx="9">
                  <c:v>3.7200902934537439</c:v>
                </c:pt>
                <c:pt idx="10">
                  <c:v>3.0609480812641277</c:v>
                </c:pt>
                <c:pt idx="11">
                  <c:v>1.9984014443252818E-14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59264"/>
        <c:axId val="414658872"/>
      </c:scatterChart>
      <c:valAx>
        <c:axId val="41465926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58872"/>
        <c:crosses val="autoZero"/>
        <c:crossBetween val="midCat"/>
      </c:valAx>
      <c:valAx>
        <c:axId val="41465887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5926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HFSC-2013-223 - Unknown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Sieve_Weights!$R$227:$AC$227</c:f>
              <c:numCache>
                <c:formatCode>0.00</c:formatCode>
                <c:ptCount val="12"/>
                <c:pt idx="0">
                  <c:v>26.496575002481883</c:v>
                </c:pt>
                <c:pt idx="1">
                  <c:v>13.20361362056984</c:v>
                </c:pt>
                <c:pt idx="2">
                  <c:v>14.21622158244813</c:v>
                </c:pt>
                <c:pt idx="3">
                  <c:v>6.8003573910453685</c:v>
                </c:pt>
                <c:pt idx="4">
                  <c:v>5.0630398093914417</c:v>
                </c:pt>
                <c:pt idx="5">
                  <c:v>8.716370495383698</c:v>
                </c:pt>
                <c:pt idx="6">
                  <c:v>5.1722426288096885</c:v>
                </c:pt>
                <c:pt idx="7">
                  <c:v>4.3681127767298715</c:v>
                </c:pt>
                <c:pt idx="8">
                  <c:v>8.716370495383698</c:v>
                </c:pt>
                <c:pt idx="9">
                  <c:v>2.3726794400873623</c:v>
                </c:pt>
                <c:pt idx="10">
                  <c:v>1.2905787749429167</c:v>
                </c:pt>
                <c:pt idx="11">
                  <c:v>3.5838379827260991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60440"/>
        <c:axId val="414662400"/>
      </c:barChart>
      <c:catAx>
        <c:axId val="414660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62400"/>
        <c:crosses val="autoZero"/>
        <c:auto val="1"/>
        <c:lblAlgn val="ctr"/>
        <c:lblOffset val="100"/>
        <c:noMultiLvlLbl val="0"/>
      </c:catAx>
      <c:valAx>
        <c:axId val="414662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604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HFSC-2013-223 - Unknown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Sieve_Weights!$AD$227:$AO$227</c:f>
              <c:numCache>
                <c:formatCode>0.00</c:formatCode>
                <c:ptCount val="12"/>
                <c:pt idx="0">
                  <c:v>73.503424997518124</c:v>
                </c:pt>
                <c:pt idx="1">
                  <c:v>60.299811376948284</c:v>
                </c:pt>
                <c:pt idx="2">
                  <c:v>46.083589794500156</c:v>
                </c:pt>
                <c:pt idx="3">
                  <c:v>39.28323240345479</c:v>
                </c:pt>
                <c:pt idx="4">
                  <c:v>34.220192594063349</c:v>
                </c:pt>
                <c:pt idx="5">
                  <c:v>25.503822098679649</c:v>
                </c:pt>
                <c:pt idx="6">
                  <c:v>20.331579469869961</c:v>
                </c:pt>
                <c:pt idx="7">
                  <c:v>15.96346669314009</c:v>
                </c:pt>
                <c:pt idx="8">
                  <c:v>7.2470961977563917</c:v>
                </c:pt>
                <c:pt idx="9">
                  <c:v>4.8744167576690298</c:v>
                </c:pt>
                <c:pt idx="10">
                  <c:v>3.5838379827261129</c:v>
                </c:pt>
                <c:pt idx="11">
                  <c:v>1.3766765505351941E-14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54168"/>
        <c:axId val="414658088"/>
      </c:scatterChart>
      <c:valAx>
        <c:axId val="41465416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58088"/>
        <c:crosses val="autoZero"/>
        <c:crossBetween val="midCat"/>
      </c:valAx>
      <c:valAx>
        <c:axId val="41465808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5416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HFSC-2013-222 - Alluvium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Sieve_Weights!$R$226:$AC$226</c:f>
              <c:numCache>
                <c:formatCode>0.00</c:formatCode>
                <c:ptCount val="12"/>
                <c:pt idx="0">
                  <c:v>20.648042569365259</c:v>
                </c:pt>
                <c:pt idx="1">
                  <c:v>8.7229190421892788</c:v>
                </c:pt>
                <c:pt idx="2">
                  <c:v>9.701634359559101</c:v>
                </c:pt>
                <c:pt idx="3">
                  <c:v>5.8057772709996192</c:v>
                </c:pt>
                <c:pt idx="4">
                  <c:v>5.6822500950209038</c:v>
                </c:pt>
                <c:pt idx="5">
                  <c:v>13.806537438236408</c:v>
                </c:pt>
                <c:pt idx="6">
                  <c:v>7.4781451919422262</c:v>
                </c:pt>
                <c:pt idx="7">
                  <c:v>5.2261497529456467</c:v>
                </c:pt>
                <c:pt idx="8">
                  <c:v>10.803876852907637</c:v>
                </c:pt>
                <c:pt idx="9">
                  <c:v>3.8483466362599765</c:v>
                </c:pt>
                <c:pt idx="10">
                  <c:v>2.3850247054351952</c:v>
                </c:pt>
                <c:pt idx="11">
                  <c:v>5.8912960851387295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54952"/>
        <c:axId val="414659656"/>
      </c:barChart>
      <c:catAx>
        <c:axId val="414654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59656"/>
        <c:crosses val="autoZero"/>
        <c:auto val="1"/>
        <c:lblAlgn val="ctr"/>
        <c:lblOffset val="100"/>
        <c:noMultiLvlLbl val="0"/>
      </c:catAx>
      <c:valAx>
        <c:axId val="414659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54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HFSC-2013-253 -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Sieve_Weights!$R$257:$AC$257</c:f>
              <c:numCache>
                <c:formatCode>0.00</c:formatCode>
                <c:ptCount val="12"/>
                <c:pt idx="0">
                  <c:v>2.9100785721214471E-2</c:v>
                </c:pt>
                <c:pt idx="1">
                  <c:v>0.2037055000485013</c:v>
                </c:pt>
                <c:pt idx="2">
                  <c:v>0.59171597633136097</c:v>
                </c:pt>
                <c:pt idx="3">
                  <c:v>0.41711126200407411</c:v>
                </c:pt>
                <c:pt idx="4">
                  <c:v>0.39771073818993113</c:v>
                </c:pt>
                <c:pt idx="5">
                  <c:v>0.85362304782229115</c:v>
                </c:pt>
                <c:pt idx="6">
                  <c:v>0.45591230963236001</c:v>
                </c:pt>
                <c:pt idx="7">
                  <c:v>0.39771073818993113</c:v>
                </c:pt>
                <c:pt idx="8">
                  <c:v>2.4832670482103016</c:v>
                </c:pt>
                <c:pt idx="9">
                  <c:v>4.0644097390629543</c:v>
                </c:pt>
                <c:pt idx="10">
                  <c:v>7.3236977398389751</c:v>
                </c:pt>
                <c:pt idx="11">
                  <c:v>82.782035114948101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736488"/>
        <c:axId val="414742760"/>
      </c:barChart>
      <c:catAx>
        <c:axId val="414736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42760"/>
        <c:crosses val="autoZero"/>
        <c:auto val="1"/>
        <c:lblAlgn val="ctr"/>
        <c:lblOffset val="100"/>
        <c:noMultiLvlLbl val="0"/>
      </c:catAx>
      <c:valAx>
        <c:axId val="414742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36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HFSC-2013-222 - Alluvium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Sieve_Weights!$AD$226:$AO$226</c:f>
              <c:numCache>
                <c:formatCode>0.00</c:formatCode>
                <c:ptCount val="12"/>
                <c:pt idx="0">
                  <c:v>79.351957430634741</c:v>
                </c:pt>
                <c:pt idx="1">
                  <c:v>70.629038388445466</c:v>
                </c:pt>
                <c:pt idx="2">
                  <c:v>60.927404028886365</c:v>
                </c:pt>
                <c:pt idx="3">
                  <c:v>55.121626757886744</c:v>
                </c:pt>
                <c:pt idx="4">
                  <c:v>49.43937666286584</c:v>
                </c:pt>
                <c:pt idx="5">
                  <c:v>35.632839224629436</c:v>
                </c:pt>
                <c:pt idx="6">
                  <c:v>28.15469403268721</c:v>
                </c:pt>
                <c:pt idx="7">
                  <c:v>22.928544279741566</c:v>
                </c:pt>
                <c:pt idx="8">
                  <c:v>12.124667426833929</c:v>
                </c:pt>
                <c:pt idx="9">
                  <c:v>8.2763207905739513</c:v>
                </c:pt>
                <c:pt idx="10">
                  <c:v>5.8912960851387561</c:v>
                </c:pt>
                <c:pt idx="11">
                  <c:v>2.6645352591003757E-14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51816"/>
        <c:axId val="414655344"/>
      </c:scatterChart>
      <c:valAx>
        <c:axId val="41465181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55344"/>
        <c:crosses val="autoZero"/>
        <c:crossBetween val="midCat"/>
      </c:valAx>
      <c:valAx>
        <c:axId val="41465534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5181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HFSC-2013-221 - Unknown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Sieve_Weights!$R$225:$AC$225</c:f>
              <c:numCache>
                <c:formatCode>0.00</c:formatCode>
                <c:ptCount val="12"/>
                <c:pt idx="0">
                  <c:v>5.8499323148327189</c:v>
                </c:pt>
                <c:pt idx="1">
                  <c:v>12.483078708180233</c:v>
                </c:pt>
                <c:pt idx="2">
                  <c:v>21.794623863856113</c:v>
                </c:pt>
                <c:pt idx="3">
                  <c:v>12.212338039064008</c:v>
                </c:pt>
                <c:pt idx="4">
                  <c:v>9.6886482305163373</c:v>
                </c:pt>
                <c:pt idx="5">
                  <c:v>16.660220460259133</c:v>
                </c:pt>
                <c:pt idx="6">
                  <c:v>6.3333977953974063</c:v>
                </c:pt>
                <c:pt idx="7">
                  <c:v>3.5002900792883382</c:v>
                </c:pt>
                <c:pt idx="8">
                  <c:v>5.1924192612647442</c:v>
                </c:pt>
                <c:pt idx="9">
                  <c:v>1.4890736801392377</c:v>
                </c:pt>
                <c:pt idx="10">
                  <c:v>0.9766002707406688</c:v>
                </c:pt>
                <c:pt idx="11">
                  <c:v>3.8193772964610315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60832"/>
        <c:axId val="414664360"/>
      </c:barChart>
      <c:catAx>
        <c:axId val="41466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64360"/>
        <c:crosses val="autoZero"/>
        <c:auto val="1"/>
        <c:lblAlgn val="ctr"/>
        <c:lblOffset val="100"/>
        <c:noMultiLvlLbl val="0"/>
      </c:catAx>
      <c:valAx>
        <c:axId val="414664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60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HFSC-2013-221 - Unknown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Sieve_Weights!$AD$225:$AO$225</c:f>
              <c:numCache>
                <c:formatCode>0.00</c:formatCode>
                <c:ptCount val="12"/>
                <c:pt idx="0">
                  <c:v>94.150067685167286</c:v>
                </c:pt>
                <c:pt idx="1">
                  <c:v>81.666988976987057</c:v>
                </c:pt>
                <c:pt idx="2">
                  <c:v>59.87236511313094</c:v>
                </c:pt>
                <c:pt idx="3">
                  <c:v>47.660027074066932</c:v>
                </c:pt>
                <c:pt idx="4">
                  <c:v>37.971378843550596</c:v>
                </c:pt>
                <c:pt idx="5">
                  <c:v>21.311158383291463</c:v>
                </c:pt>
                <c:pt idx="6">
                  <c:v>14.977760587894057</c:v>
                </c:pt>
                <c:pt idx="7">
                  <c:v>11.47747050860572</c:v>
                </c:pt>
                <c:pt idx="8">
                  <c:v>6.2850512473409754</c:v>
                </c:pt>
                <c:pt idx="9">
                  <c:v>4.7959775672017377</c:v>
                </c:pt>
                <c:pt idx="10">
                  <c:v>3.8193772964610688</c:v>
                </c:pt>
                <c:pt idx="11">
                  <c:v>3.730349362740526E-14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52600"/>
        <c:axId val="414656128"/>
      </c:scatterChart>
      <c:valAx>
        <c:axId val="41465260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56128"/>
        <c:crosses val="autoZero"/>
        <c:crossBetween val="midCat"/>
      </c:valAx>
      <c:valAx>
        <c:axId val="41465612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5260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HFSC-2013-220 - Alluvium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Sieve_Weights!$R$224:$AC$224</c:f>
              <c:numCache>
                <c:formatCode>0.00</c:formatCode>
                <c:ptCount val="12"/>
                <c:pt idx="0">
                  <c:v>9.7415697953693936</c:v>
                </c:pt>
                <c:pt idx="1">
                  <c:v>8.2332596791238366</c:v>
                </c:pt>
                <c:pt idx="2">
                  <c:v>18.128542607359019</c:v>
                </c:pt>
                <c:pt idx="3">
                  <c:v>15.352099144970701</c:v>
                </c:pt>
                <c:pt idx="4">
                  <c:v>17.023729464886156</c:v>
                </c:pt>
                <c:pt idx="5">
                  <c:v>24.430781054856375</c:v>
                </c:pt>
                <c:pt idx="6">
                  <c:v>4.2655394370256516</c:v>
                </c:pt>
                <c:pt idx="7">
                  <c:v>1.172062638101643</c:v>
                </c:pt>
                <c:pt idx="8">
                  <c:v>1.1432414256893075</c:v>
                </c:pt>
                <c:pt idx="9">
                  <c:v>0.21135555769046019</c:v>
                </c:pt>
                <c:pt idx="10">
                  <c:v>9.607070804111828E-2</c:v>
                </c:pt>
                <c:pt idx="11">
                  <c:v>0.20174848688634836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50248"/>
        <c:axId val="414658480"/>
      </c:barChart>
      <c:catAx>
        <c:axId val="414650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58480"/>
        <c:crosses val="autoZero"/>
        <c:auto val="1"/>
        <c:lblAlgn val="ctr"/>
        <c:lblOffset val="100"/>
        <c:noMultiLvlLbl val="0"/>
      </c:catAx>
      <c:valAx>
        <c:axId val="414658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50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HFSC-2013-220 - Alluvium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Sieve_Weights!$AD$224:$AO$224</c:f>
              <c:numCache>
                <c:formatCode>0.00</c:formatCode>
                <c:ptCount val="12"/>
                <c:pt idx="0">
                  <c:v>90.258430204630599</c:v>
                </c:pt>
                <c:pt idx="1">
                  <c:v>82.025170525506766</c:v>
                </c:pt>
                <c:pt idx="2">
                  <c:v>63.896627918147743</c:v>
                </c:pt>
                <c:pt idx="3">
                  <c:v>48.544528773177042</c:v>
                </c:pt>
                <c:pt idx="4">
                  <c:v>31.520799308290886</c:v>
                </c:pt>
                <c:pt idx="5">
                  <c:v>7.0900182534345113</c:v>
                </c:pt>
                <c:pt idx="6">
                  <c:v>2.8244788164088597</c:v>
                </c:pt>
                <c:pt idx="7">
                  <c:v>1.6524161783072167</c:v>
                </c:pt>
                <c:pt idx="8">
                  <c:v>0.50917475261790912</c:v>
                </c:pt>
                <c:pt idx="9">
                  <c:v>0.2978191949274489</c:v>
                </c:pt>
                <c:pt idx="10">
                  <c:v>0.20174848688633062</c:v>
                </c:pt>
                <c:pt idx="11">
                  <c:v>-1.7735812818386876E-14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47504"/>
        <c:axId val="414647112"/>
      </c:scatterChart>
      <c:valAx>
        <c:axId val="41464750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47112"/>
        <c:crosses val="autoZero"/>
        <c:crossBetween val="midCat"/>
      </c:valAx>
      <c:valAx>
        <c:axId val="41464711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4750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HFSC-2013-219 - Terrace deposit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Sieve_Weights!$R$223:$AC$223</c:f>
              <c:numCache>
                <c:formatCode>0.00</c:formatCode>
                <c:ptCount val="12"/>
                <c:pt idx="0">
                  <c:v>12.68137547207315</c:v>
                </c:pt>
                <c:pt idx="1">
                  <c:v>9.9284436493738841</c:v>
                </c:pt>
                <c:pt idx="2">
                  <c:v>16.775988869012128</c:v>
                </c:pt>
                <c:pt idx="3">
                  <c:v>11.200556549393761</c:v>
                </c:pt>
                <c:pt idx="4">
                  <c:v>12.969588550983904</c:v>
                </c:pt>
                <c:pt idx="5">
                  <c:v>24.229775392566093</c:v>
                </c:pt>
                <c:pt idx="6">
                  <c:v>5.9729676008745791</c:v>
                </c:pt>
                <c:pt idx="7">
                  <c:v>2.4547803617571069</c:v>
                </c:pt>
                <c:pt idx="8">
                  <c:v>2.5740409461339699</c:v>
                </c:pt>
                <c:pt idx="9">
                  <c:v>0.54661101172729099</c:v>
                </c:pt>
                <c:pt idx="10">
                  <c:v>0.3180282250049693</c:v>
                </c:pt>
                <c:pt idx="11">
                  <c:v>0.34784337109918512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51032"/>
        <c:axId val="414653776"/>
      </c:barChart>
      <c:catAx>
        <c:axId val="414651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53776"/>
        <c:crosses val="autoZero"/>
        <c:auto val="1"/>
        <c:lblAlgn val="ctr"/>
        <c:lblOffset val="100"/>
        <c:noMultiLvlLbl val="0"/>
      </c:catAx>
      <c:valAx>
        <c:axId val="414653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51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HFSC-2013-219 - Terrace deposit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Sieve_Weights!$AD$223:$AO$223</c:f>
              <c:numCache>
                <c:formatCode>0.00</c:formatCode>
                <c:ptCount val="12"/>
                <c:pt idx="0">
                  <c:v>87.318624527926858</c:v>
                </c:pt>
                <c:pt idx="1">
                  <c:v>77.390180878552968</c:v>
                </c:pt>
                <c:pt idx="2">
                  <c:v>60.614192009540844</c:v>
                </c:pt>
                <c:pt idx="3">
                  <c:v>49.413635460147084</c:v>
                </c:pt>
                <c:pt idx="4">
                  <c:v>36.444046909163177</c:v>
                </c:pt>
                <c:pt idx="5">
                  <c:v>12.214271516597083</c:v>
                </c:pt>
                <c:pt idx="6">
                  <c:v>6.2413039157225043</c:v>
                </c:pt>
                <c:pt idx="7">
                  <c:v>3.7865235539653974</c:v>
                </c:pt>
                <c:pt idx="8">
                  <c:v>1.2124826078314275</c:v>
                </c:pt>
                <c:pt idx="9">
                  <c:v>0.66587159610413649</c:v>
                </c:pt>
                <c:pt idx="10">
                  <c:v>0.34784337109916719</c:v>
                </c:pt>
                <c:pt idx="11">
                  <c:v>-1.7930101847696278E-14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54560"/>
        <c:axId val="414649464"/>
      </c:scatterChart>
      <c:valAx>
        <c:axId val="41465456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49464"/>
        <c:crosses val="autoZero"/>
        <c:crossBetween val="midCat"/>
      </c:valAx>
      <c:valAx>
        <c:axId val="41464946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5456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HFSC-2013-218 - White River Group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Sieve_Weights!$R$222:$AC$222</c:f>
              <c:numCache>
                <c:formatCode>0.00</c:formatCode>
                <c:ptCount val="12"/>
                <c:pt idx="0">
                  <c:v>13.402674591381873</c:v>
                </c:pt>
                <c:pt idx="1">
                  <c:v>19.861317483902923</c:v>
                </c:pt>
                <c:pt idx="2">
                  <c:v>25.705794947994061</c:v>
                </c:pt>
                <c:pt idx="3">
                  <c:v>11.629519564140665</c:v>
                </c:pt>
                <c:pt idx="4">
                  <c:v>7.8058444774640927</c:v>
                </c:pt>
                <c:pt idx="5">
                  <c:v>10.668647845468055</c:v>
                </c:pt>
                <c:pt idx="6">
                  <c:v>3.2392273402674596</c:v>
                </c:pt>
                <c:pt idx="7">
                  <c:v>1.6344725111441309</c:v>
                </c:pt>
                <c:pt idx="8">
                  <c:v>2.6745913818722147</c:v>
                </c:pt>
                <c:pt idx="9">
                  <c:v>0.82218920257553252</c:v>
                </c:pt>
                <c:pt idx="10">
                  <c:v>0.54482417038137709</c:v>
                </c:pt>
                <c:pt idx="11">
                  <c:v>2.0108964834076275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47896"/>
        <c:axId val="414645544"/>
      </c:barChart>
      <c:catAx>
        <c:axId val="414647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14645544"/>
        <c:crosses val="autoZero"/>
        <c:auto val="1"/>
        <c:lblAlgn val="ctr"/>
        <c:lblOffset val="100"/>
        <c:noMultiLvlLbl val="0"/>
      </c:catAx>
      <c:valAx>
        <c:axId val="414645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414647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HFSC-2013-218 - White River Group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Sieve_Weights!$AD$222:$AO$222</c:f>
              <c:numCache>
                <c:formatCode>0.00</c:formatCode>
                <c:ptCount val="12"/>
                <c:pt idx="0">
                  <c:v>86.597325408618133</c:v>
                </c:pt>
                <c:pt idx="1">
                  <c:v>66.73600792471521</c:v>
                </c:pt>
                <c:pt idx="2">
                  <c:v>41.030212976721145</c:v>
                </c:pt>
                <c:pt idx="3">
                  <c:v>29.40069341258048</c:v>
                </c:pt>
                <c:pt idx="4">
                  <c:v>21.594848935116389</c:v>
                </c:pt>
                <c:pt idx="5">
                  <c:v>10.926201089648334</c:v>
                </c:pt>
                <c:pt idx="6">
                  <c:v>7.6869737493808739</c:v>
                </c:pt>
                <c:pt idx="7">
                  <c:v>6.0525012382367427</c:v>
                </c:pt>
                <c:pt idx="8">
                  <c:v>3.377909856364528</c:v>
                </c:pt>
                <c:pt idx="9">
                  <c:v>2.5557206537889954</c:v>
                </c:pt>
                <c:pt idx="10">
                  <c:v>2.0108964834076182</c:v>
                </c:pt>
                <c:pt idx="11">
                  <c:v>-9.3258734068513149E-15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49856"/>
        <c:axId val="414648680"/>
      </c:scatterChart>
      <c:valAx>
        <c:axId val="41464985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14648680"/>
        <c:crosses val="autoZero"/>
        <c:crossBetween val="midCat"/>
      </c:valAx>
      <c:valAx>
        <c:axId val="41464868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41464985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HFSC-2013-217 -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Sieve_Weights!$R$221:$AC$221</c:f>
              <c:numCache>
                <c:formatCode>0.00</c:formatCode>
                <c:ptCount val="12"/>
                <c:pt idx="0">
                  <c:v>2.0327269031405627E-2</c:v>
                </c:pt>
                <c:pt idx="1">
                  <c:v>0.11179997967273095</c:v>
                </c:pt>
                <c:pt idx="2">
                  <c:v>0.40654538062811252</c:v>
                </c:pt>
                <c:pt idx="3">
                  <c:v>0.80292712674052236</c:v>
                </c:pt>
                <c:pt idx="4">
                  <c:v>4.04512653724972</c:v>
                </c:pt>
                <c:pt idx="5">
                  <c:v>54.517735542229893</c:v>
                </c:pt>
                <c:pt idx="6">
                  <c:v>21.089541620083338</c:v>
                </c:pt>
                <c:pt idx="7">
                  <c:v>4.3195446691736956</c:v>
                </c:pt>
                <c:pt idx="8">
                  <c:v>5.7119625978249813</c:v>
                </c:pt>
                <c:pt idx="9">
                  <c:v>2.3477995731273502</c:v>
                </c:pt>
                <c:pt idx="10">
                  <c:v>1.5042179083240164</c:v>
                </c:pt>
                <c:pt idx="11">
                  <c:v>5.122471795914219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46720"/>
        <c:axId val="414643192"/>
      </c:barChart>
      <c:catAx>
        <c:axId val="414646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43192"/>
        <c:crosses val="autoZero"/>
        <c:auto val="1"/>
        <c:lblAlgn val="ctr"/>
        <c:lblOffset val="100"/>
        <c:noMultiLvlLbl val="0"/>
      </c:catAx>
      <c:valAx>
        <c:axId val="414643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467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HFSC-2013-253 - Fox Hills Sandstone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Sieve_Weights!$AD$257:$AO$257</c:f>
              <c:numCache>
                <c:formatCode>0.00</c:formatCode>
                <c:ptCount val="12"/>
                <c:pt idx="0">
                  <c:v>99.970899214278788</c:v>
                </c:pt>
                <c:pt idx="1">
                  <c:v>99.767193714230288</c:v>
                </c:pt>
                <c:pt idx="2">
                  <c:v>99.17547773789893</c:v>
                </c:pt>
                <c:pt idx="3">
                  <c:v>98.75836647589486</c:v>
                </c:pt>
                <c:pt idx="4">
                  <c:v>98.360655737704931</c:v>
                </c:pt>
                <c:pt idx="5">
                  <c:v>97.507032689882635</c:v>
                </c:pt>
                <c:pt idx="6">
                  <c:v>97.051120380250282</c:v>
                </c:pt>
                <c:pt idx="7">
                  <c:v>96.653409642060353</c:v>
                </c:pt>
                <c:pt idx="8">
                  <c:v>94.170142593850045</c:v>
                </c:pt>
                <c:pt idx="9">
                  <c:v>90.105732854787092</c:v>
                </c:pt>
                <c:pt idx="10">
                  <c:v>82.782035114948116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34568"/>
        <c:axId val="414741976"/>
      </c:scatterChart>
      <c:valAx>
        <c:axId val="41463456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741976"/>
        <c:crosses val="autoZero"/>
        <c:crossBetween val="midCat"/>
      </c:valAx>
      <c:valAx>
        <c:axId val="41474197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3456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HFSC-2013-217 -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Sieve_Weights!$AD$221:$AO$221</c:f>
              <c:numCache>
                <c:formatCode>0.00</c:formatCode>
                <c:ptCount val="12"/>
                <c:pt idx="0">
                  <c:v>99.979672730968588</c:v>
                </c:pt>
                <c:pt idx="1">
                  <c:v>99.867872751295863</c:v>
                </c:pt>
                <c:pt idx="2">
                  <c:v>99.461327370667746</c:v>
                </c:pt>
                <c:pt idx="3">
                  <c:v>98.658400243927218</c:v>
                </c:pt>
                <c:pt idx="4">
                  <c:v>94.613273706677504</c:v>
                </c:pt>
                <c:pt idx="5">
                  <c:v>40.095538164447611</c:v>
                </c:pt>
                <c:pt idx="6">
                  <c:v>19.005996544364272</c:v>
                </c:pt>
                <c:pt idx="7">
                  <c:v>14.686451875190578</c:v>
                </c:pt>
                <c:pt idx="8">
                  <c:v>8.9744892773655955</c:v>
                </c:pt>
                <c:pt idx="9">
                  <c:v>6.6266897042382453</c:v>
                </c:pt>
                <c:pt idx="10">
                  <c:v>5.1224717959142287</c:v>
                </c:pt>
                <c:pt idx="11">
                  <c:v>9.7699626167013776E-15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49072"/>
        <c:axId val="414651424"/>
      </c:scatterChart>
      <c:valAx>
        <c:axId val="414649072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51424"/>
        <c:crosses val="autoZero"/>
        <c:crossBetween val="midCat"/>
      </c:valAx>
      <c:valAx>
        <c:axId val="41465142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49072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HFSC-2013-216 - Terrace deposit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Sieve_Weights!$R$220:$AC$220</c:f>
              <c:numCache>
                <c:formatCode>0.00</c:formatCode>
                <c:ptCount val="12"/>
                <c:pt idx="0">
                  <c:v>36.777755866692964</c:v>
                </c:pt>
                <c:pt idx="1">
                  <c:v>15.00690199171761</c:v>
                </c:pt>
                <c:pt idx="2">
                  <c:v>15.273121672253994</c:v>
                </c:pt>
                <c:pt idx="3">
                  <c:v>7.4640110431867495</c:v>
                </c:pt>
                <c:pt idx="4">
                  <c:v>5.6103332676000806</c:v>
                </c:pt>
                <c:pt idx="5">
                  <c:v>8.7458095050285944</c:v>
                </c:pt>
                <c:pt idx="6">
                  <c:v>3.5693157168211407</c:v>
                </c:pt>
                <c:pt idx="7">
                  <c:v>1.9621376454348256</c:v>
                </c:pt>
                <c:pt idx="8">
                  <c:v>2.8002366397160325</c:v>
                </c:pt>
                <c:pt idx="9">
                  <c:v>0.74935910076907919</c:v>
                </c:pt>
                <c:pt idx="10">
                  <c:v>0.48313942023269574</c:v>
                </c:pt>
                <c:pt idx="11">
                  <c:v>1.5578781305462437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42800"/>
        <c:axId val="414645152"/>
      </c:barChart>
      <c:catAx>
        <c:axId val="41464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45152"/>
        <c:crosses val="autoZero"/>
        <c:auto val="1"/>
        <c:lblAlgn val="ctr"/>
        <c:lblOffset val="100"/>
        <c:noMultiLvlLbl val="0"/>
      </c:catAx>
      <c:valAx>
        <c:axId val="414645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428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HFSC-2013-216 - Terrace deposit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Sieve_Weights!$AD$220:$AO$220</c:f>
              <c:numCache>
                <c:formatCode>0.00</c:formatCode>
                <c:ptCount val="12"/>
                <c:pt idx="0">
                  <c:v>63.222244133307036</c:v>
                </c:pt>
                <c:pt idx="1">
                  <c:v>48.215342141589424</c:v>
                </c:pt>
                <c:pt idx="2">
                  <c:v>32.942220469335432</c:v>
                </c:pt>
                <c:pt idx="3">
                  <c:v>25.47820942614868</c:v>
                </c:pt>
                <c:pt idx="4">
                  <c:v>19.867876158548601</c:v>
                </c:pt>
                <c:pt idx="5">
                  <c:v>11.122066653520006</c:v>
                </c:pt>
                <c:pt idx="6">
                  <c:v>7.5527509366988657</c:v>
                </c:pt>
                <c:pt idx="7">
                  <c:v>5.5906132912640398</c:v>
                </c:pt>
                <c:pt idx="8">
                  <c:v>2.7903766515480073</c:v>
                </c:pt>
                <c:pt idx="9">
                  <c:v>2.0410175507789283</c:v>
                </c:pt>
                <c:pt idx="10">
                  <c:v>1.5578781305462326</c:v>
                </c:pt>
                <c:pt idx="11">
                  <c:v>-1.1102230246251565E-14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44368"/>
        <c:axId val="414628296"/>
      </c:scatterChart>
      <c:valAx>
        <c:axId val="41464436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28296"/>
        <c:crosses val="autoZero"/>
        <c:crossBetween val="midCat"/>
      </c:valAx>
      <c:valAx>
        <c:axId val="41462829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4436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HFSC-2013-215 - Terrace deposit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Sieve_Weights!$R$219:$AC$219</c:f>
              <c:numCache>
                <c:formatCode>0.00</c:formatCode>
                <c:ptCount val="12"/>
                <c:pt idx="0">
                  <c:v>50.408203902827566</c:v>
                </c:pt>
                <c:pt idx="1">
                  <c:v>19.763042612504979</c:v>
                </c:pt>
                <c:pt idx="2">
                  <c:v>14.406610911987258</c:v>
                </c:pt>
                <c:pt idx="3">
                  <c:v>3.6937475109518121</c:v>
                </c:pt>
                <c:pt idx="4">
                  <c:v>2.1505376344086025</c:v>
                </c:pt>
                <c:pt idx="5">
                  <c:v>3.6837913181999209</c:v>
                </c:pt>
                <c:pt idx="6">
                  <c:v>1.8020708880923935</c:v>
                </c:pt>
                <c:pt idx="7">
                  <c:v>1.0752688172043012</c:v>
                </c:pt>
                <c:pt idx="8">
                  <c:v>1.632815611310235</c:v>
                </c:pt>
                <c:pt idx="9">
                  <c:v>0.39824771007566712</c:v>
                </c:pt>
                <c:pt idx="10">
                  <c:v>0.21903624054161688</c:v>
                </c:pt>
                <c:pt idx="11">
                  <c:v>0.76662684189565911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40840"/>
        <c:axId val="414640056"/>
      </c:barChart>
      <c:catAx>
        <c:axId val="414640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40056"/>
        <c:crosses val="autoZero"/>
        <c:auto val="1"/>
        <c:lblAlgn val="ctr"/>
        <c:lblOffset val="100"/>
        <c:noMultiLvlLbl val="0"/>
      </c:catAx>
      <c:valAx>
        <c:axId val="414640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408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HFSC-2013-215 - Terrace deposit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Sieve_Weights!$AD$219:$AO$219</c:f>
              <c:numCache>
                <c:formatCode>0.00</c:formatCode>
                <c:ptCount val="12"/>
                <c:pt idx="0">
                  <c:v>49.591796097172434</c:v>
                </c:pt>
                <c:pt idx="1">
                  <c:v>29.828753484667455</c:v>
                </c:pt>
                <c:pt idx="2">
                  <c:v>15.422142572680198</c:v>
                </c:pt>
                <c:pt idx="3">
                  <c:v>11.728395061728385</c:v>
                </c:pt>
                <c:pt idx="4">
                  <c:v>9.577857427319783</c:v>
                </c:pt>
                <c:pt idx="5">
                  <c:v>5.8940661091198621</c:v>
                </c:pt>
                <c:pt idx="6">
                  <c:v>4.091995221027469</c:v>
                </c:pt>
                <c:pt idx="7">
                  <c:v>3.016726403823168</c:v>
                </c:pt>
                <c:pt idx="8">
                  <c:v>1.383910792512933</c:v>
                </c:pt>
                <c:pt idx="9">
                  <c:v>0.98566308243726586</c:v>
                </c:pt>
                <c:pt idx="10">
                  <c:v>0.766626841895649</c:v>
                </c:pt>
                <c:pt idx="11">
                  <c:v>-1.0103029524088925E-14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71808"/>
        <c:axId val="414672592"/>
      </c:scatterChart>
      <c:valAx>
        <c:axId val="41467180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72592"/>
        <c:crosses val="autoZero"/>
        <c:crossBetween val="midCat"/>
      </c:valAx>
      <c:valAx>
        <c:axId val="41467259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7180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HFSC-2013-214-Duplicate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Sieve_Weights!$R$218:$AC$218</c:f>
              <c:numCache>
                <c:formatCode>0.00</c:formatCode>
                <c:ptCount val="12"/>
                <c:pt idx="0">
                  <c:v>0.17081040045549439</c:v>
                </c:pt>
                <c:pt idx="1">
                  <c:v>2.8468400075915726E-2</c:v>
                </c:pt>
                <c:pt idx="2">
                  <c:v>6.6426266843803372E-2</c:v>
                </c:pt>
                <c:pt idx="3">
                  <c:v>9.4894666919719109E-2</c:v>
                </c:pt>
                <c:pt idx="4">
                  <c:v>0.22774720060732581</c:v>
                </c:pt>
                <c:pt idx="5">
                  <c:v>3.8811918770165112</c:v>
                </c:pt>
                <c:pt idx="6">
                  <c:v>12.440690833175173</c:v>
                </c:pt>
                <c:pt idx="7">
                  <c:v>17.451129246536343</c:v>
                </c:pt>
                <c:pt idx="8">
                  <c:v>45.331182387549816</c:v>
                </c:pt>
                <c:pt idx="9">
                  <c:v>9.5274245587397974</c:v>
                </c:pt>
                <c:pt idx="10">
                  <c:v>3.2074397418865059</c:v>
                </c:pt>
                <c:pt idx="11">
                  <c:v>7.5725944201935844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67888"/>
        <c:axId val="414668280"/>
      </c:barChart>
      <c:catAx>
        <c:axId val="41466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68280"/>
        <c:crosses val="autoZero"/>
        <c:auto val="1"/>
        <c:lblAlgn val="ctr"/>
        <c:lblOffset val="100"/>
        <c:noMultiLvlLbl val="0"/>
      </c:catAx>
      <c:valAx>
        <c:axId val="414668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67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HFSC-2013-214-Duplicate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Sieve_Weights!$AD$218:$AO$218</c:f>
              <c:numCache>
                <c:formatCode>0.00</c:formatCode>
                <c:ptCount val="12"/>
                <c:pt idx="0">
                  <c:v>99.829189599544506</c:v>
                </c:pt>
                <c:pt idx="1">
                  <c:v>99.800721199468583</c:v>
                </c:pt>
                <c:pt idx="2">
                  <c:v>99.734294932624778</c:v>
                </c:pt>
                <c:pt idx="3">
                  <c:v>99.639400265705063</c:v>
                </c:pt>
                <c:pt idx="4">
                  <c:v>99.411653065097738</c:v>
                </c:pt>
                <c:pt idx="5">
                  <c:v>95.530461188081233</c:v>
                </c:pt>
                <c:pt idx="6">
                  <c:v>83.089770354906065</c:v>
                </c:pt>
                <c:pt idx="7">
                  <c:v>65.638641108369725</c:v>
                </c:pt>
                <c:pt idx="8">
                  <c:v>20.307458720819909</c:v>
                </c:pt>
                <c:pt idx="9">
                  <c:v>10.780034162080112</c:v>
                </c:pt>
                <c:pt idx="10">
                  <c:v>7.5725944201936057</c:v>
                </c:pt>
                <c:pt idx="11">
                  <c:v>2.1316282072803006E-14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67496"/>
        <c:axId val="414669456"/>
      </c:scatterChart>
      <c:valAx>
        <c:axId val="41466749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69456"/>
        <c:crosses val="autoZero"/>
        <c:crossBetween val="midCat"/>
      </c:valAx>
      <c:valAx>
        <c:axId val="41466945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6749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HFSC-2013-214 - Lakota Formation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Sieve_Weights!$R$217:$AC$217</c:f>
              <c:numCache>
                <c:formatCode>0.00</c:formatCode>
                <c:ptCount val="12"/>
                <c:pt idx="0">
                  <c:v>0.13106159895150721</c:v>
                </c:pt>
                <c:pt idx="1">
                  <c:v>3.7446171129002059E-2</c:v>
                </c:pt>
                <c:pt idx="2">
                  <c:v>5.6169256693503082E-2</c:v>
                </c:pt>
                <c:pt idx="3">
                  <c:v>6.5530799475753604E-2</c:v>
                </c:pt>
                <c:pt idx="4">
                  <c:v>0.1872308556450103</c:v>
                </c:pt>
                <c:pt idx="5">
                  <c:v>3.6790863134244525</c:v>
                </c:pt>
                <c:pt idx="6">
                  <c:v>11.776820820071148</c:v>
                </c:pt>
                <c:pt idx="7">
                  <c:v>17.515446545590713</c:v>
                </c:pt>
                <c:pt idx="8">
                  <c:v>45.637521063471262</c:v>
                </c:pt>
                <c:pt idx="9">
                  <c:v>9.5768582662422759</c:v>
                </c:pt>
                <c:pt idx="10">
                  <c:v>3.3514323160456843</c:v>
                </c:pt>
                <c:pt idx="11">
                  <c:v>7.9853959932596874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67104"/>
        <c:axId val="414638488"/>
      </c:barChart>
      <c:catAx>
        <c:axId val="41466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38488"/>
        <c:crosses val="autoZero"/>
        <c:auto val="1"/>
        <c:lblAlgn val="ctr"/>
        <c:lblOffset val="100"/>
        <c:noMultiLvlLbl val="0"/>
      </c:catAx>
      <c:valAx>
        <c:axId val="414638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671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HFSC-2013-214 - Lakota 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Sieve_Weights!$AD$217:$AO$217</c:f>
              <c:numCache>
                <c:formatCode>0.00</c:formatCode>
                <c:ptCount val="12"/>
                <c:pt idx="0">
                  <c:v>99.868938401048496</c:v>
                </c:pt>
                <c:pt idx="1">
                  <c:v>99.83149222991949</c:v>
                </c:pt>
                <c:pt idx="2">
                  <c:v>99.775322973225983</c:v>
                </c:pt>
                <c:pt idx="3">
                  <c:v>99.70979217375023</c:v>
                </c:pt>
                <c:pt idx="4">
                  <c:v>99.522561318105218</c:v>
                </c:pt>
                <c:pt idx="5">
                  <c:v>95.843475004680769</c:v>
                </c:pt>
                <c:pt idx="6">
                  <c:v>84.066654184609618</c:v>
                </c:pt>
                <c:pt idx="7">
                  <c:v>66.551207639018912</c:v>
                </c:pt>
                <c:pt idx="8">
                  <c:v>20.913686575547651</c:v>
                </c:pt>
                <c:pt idx="9">
                  <c:v>11.336828309305375</c:v>
                </c:pt>
                <c:pt idx="10">
                  <c:v>7.9853959932596901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74160"/>
        <c:axId val="414663576"/>
      </c:scatterChart>
      <c:valAx>
        <c:axId val="414674160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63576"/>
        <c:crosses val="autoZero"/>
        <c:crossBetween val="midCat"/>
      </c:valAx>
      <c:valAx>
        <c:axId val="41466357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74160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HFSC-2013-213 - Unknown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Sieve_Weights!$R$216:$AC$216</c:f>
              <c:numCache>
                <c:formatCode>0.00</c:formatCode>
                <c:ptCount val="12"/>
                <c:pt idx="0">
                  <c:v>0.32576505429417568</c:v>
                </c:pt>
                <c:pt idx="1">
                  <c:v>1.1154985192497529</c:v>
                </c:pt>
                <c:pt idx="2">
                  <c:v>5.044422507403751</c:v>
                </c:pt>
                <c:pt idx="3">
                  <c:v>6.7028627838104633</c:v>
                </c:pt>
                <c:pt idx="4">
                  <c:v>9.2003948667324771</c:v>
                </c:pt>
                <c:pt idx="5">
                  <c:v>26.614017769002956</c:v>
                </c:pt>
                <c:pt idx="6">
                  <c:v>13.307008884501478</c:v>
                </c:pt>
                <c:pt idx="7">
                  <c:v>8.6574531095755169</c:v>
                </c:pt>
                <c:pt idx="8">
                  <c:v>15.893385982230996</c:v>
                </c:pt>
                <c:pt idx="9">
                  <c:v>4.402764067127344</c:v>
                </c:pt>
                <c:pt idx="10">
                  <c:v>2.5074037512339586</c:v>
                </c:pt>
                <c:pt idx="11">
                  <c:v>6.2290227048371163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72200"/>
        <c:axId val="414674552"/>
      </c:barChart>
      <c:catAx>
        <c:axId val="414672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74552"/>
        <c:crosses val="autoZero"/>
        <c:auto val="1"/>
        <c:lblAlgn val="ctr"/>
        <c:lblOffset val="100"/>
        <c:noMultiLvlLbl val="0"/>
      </c:catAx>
      <c:valAx>
        <c:axId val="414674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72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HFSC-2013-252 - Fox Hills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Sieve_Weights!$R$256:$AC$256</c:f>
              <c:numCache>
                <c:formatCode>0.00</c:formatCode>
                <c:ptCount val="12"/>
                <c:pt idx="0">
                  <c:v>0.32400324003240027</c:v>
                </c:pt>
                <c:pt idx="1">
                  <c:v>1.0710107101071011</c:v>
                </c:pt>
                <c:pt idx="2">
                  <c:v>1.8810188101881016</c:v>
                </c:pt>
                <c:pt idx="3">
                  <c:v>1.1790117901179014</c:v>
                </c:pt>
                <c:pt idx="4">
                  <c:v>1.0170101701017009</c:v>
                </c:pt>
                <c:pt idx="5">
                  <c:v>2.0160201602016024</c:v>
                </c:pt>
                <c:pt idx="6">
                  <c:v>1.4130141301413015</c:v>
                </c:pt>
                <c:pt idx="7">
                  <c:v>2.4120241202412025</c:v>
                </c:pt>
                <c:pt idx="8">
                  <c:v>33.111331113311131</c:v>
                </c:pt>
                <c:pt idx="9">
                  <c:v>21.15021150211502</c:v>
                </c:pt>
                <c:pt idx="10">
                  <c:v>11.268112681126812</c:v>
                </c:pt>
                <c:pt idx="11">
                  <c:v>23.157231572315723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29864"/>
        <c:axId val="414635352"/>
      </c:barChart>
      <c:catAx>
        <c:axId val="414629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35352"/>
        <c:crosses val="autoZero"/>
        <c:auto val="1"/>
        <c:lblAlgn val="ctr"/>
        <c:lblOffset val="100"/>
        <c:noMultiLvlLbl val="0"/>
      </c:catAx>
      <c:valAx>
        <c:axId val="414635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298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HFSC-2013-213 - Unknown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Sieve_Weights!$AD$216:$AO$216</c:f>
              <c:numCache>
                <c:formatCode>0.00</c:formatCode>
                <c:ptCount val="12"/>
                <c:pt idx="0">
                  <c:v>99.67423494570582</c:v>
                </c:pt>
                <c:pt idx="1">
                  <c:v>98.558736426456065</c:v>
                </c:pt>
                <c:pt idx="2">
                  <c:v>93.514313919052313</c:v>
                </c:pt>
                <c:pt idx="3">
                  <c:v>86.811451135241853</c:v>
                </c:pt>
                <c:pt idx="4">
                  <c:v>77.611056268509373</c:v>
                </c:pt>
                <c:pt idx="5">
                  <c:v>50.997038499506417</c:v>
                </c:pt>
                <c:pt idx="6">
                  <c:v>37.690029615004939</c:v>
                </c:pt>
                <c:pt idx="7">
                  <c:v>29.032576505429422</c:v>
                </c:pt>
                <c:pt idx="8">
                  <c:v>13.139190523198426</c:v>
                </c:pt>
                <c:pt idx="9">
                  <c:v>8.7364264560710829</c:v>
                </c:pt>
                <c:pt idx="10">
                  <c:v>6.2290227048371243</c:v>
                </c:pt>
                <c:pt idx="11">
                  <c:v>7.9936057773011271E-15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75336"/>
        <c:axId val="414672984"/>
      </c:scatterChart>
      <c:valAx>
        <c:axId val="41467533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72984"/>
        <c:crosses val="autoZero"/>
        <c:crossBetween val="midCat"/>
      </c:valAx>
      <c:valAx>
        <c:axId val="41467298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7533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HFSC-2013-212 - Unknown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Sieve_Weights!$R$215:$AC$215</c:f>
              <c:numCache>
                <c:formatCode>0.00</c:formatCode>
                <c:ptCount val="12"/>
                <c:pt idx="0">
                  <c:v>9.2592592592592595</c:v>
                </c:pt>
                <c:pt idx="1">
                  <c:v>4.6105383734249719</c:v>
                </c:pt>
                <c:pt idx="2">
                  <c:v>11.884306987399771</c:v>
                </c:pt>
                <c:pt idx="3">
                  <c:v>10.099274532264225</c:v>
                </c:pt>
                <c:pt idx="4">
                  <c:v>10.127911416571212</c:v>
                </c:pt>
                <c:pt idx="5">
                  <c:v>19.702176403207332</c:v>
                </c:pt>
                <c:pt idx="6">
                  <c:v>8.3715158457426497</c:v>
                </c:pt>
                <c:pt idx="7">
                  <c:v>5.2119129438717069</c:v>
                </c:pt>
                <c:pt idx="8">
                  <c:v>8.8583428789614356</c:v>
                </c:pt>
                <c:pt idx="9">
                  <c:v>2.5868652157311955</c:v>
                </c:pt>
                <c:pt idx="10">
                  <c:v>1.7086674303169149</c:v>
                </c:pt>
                <c:pt idx="11">
                  <c:v>7.5792287132493321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40448"/>
        <c:axId val="414675728"/>
      </c:barChart>
      <c:catAx>
        <c:axId val="41464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75728"/>
        <c:crosses val="autoZero"/>
        <c:auto val="1"/>
        <c:lblAlgn val="ctr"/>
        <c:lblOffset val="100"/>
        <c:noMultiLvlLbl val="0"/>
      </c:catAx>
      <c:valAx>
        <c:axId val="414675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404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HFSC-2013-212 - Unknown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Sieve_Weights!$AD$215:$AO$215</c:f>
              <c:numCache>
                <c:formatCode>0.00</c:formatCode>
                <c:ptCount val="12"/>
                <c:pt idx="0">
                  <c:v>90.740740740740733</c:v>
                </c:pt>
                <c:pt idx="1">
                  <c:v>86.130202367315761</c:v>
                </c:pt>
                <c:pt idx="2">
                  <c:v>74.245895379915993</c:v>
                </c:pt>
                <c:pt idx="3">
                  <c:v>64.146620847651775</c:v>
                </c:pt>
                <c:pt idx="4">
                  <c:v>54.018709431080566</c:v>
                </c:pt>
                <c:pt idx="5">
                  <c:v>34.316533027873234</c:v>
                </c:pt>
                <c:pt idx="6">
                  <c:v>25.945017182130584</c:v>
                </c:pt>
                <c:pt idx="7">
                  <c:v>20.733104238258878</c:v>
                </c:pt>
                <c:pt idx="8">
                  <c:v>11.874761359297443</c:v>
                </c:pt>
                <c:pt idx="9">
                  <c:v>9.2878961435662468</c:v>
                </c:pt>
                <c:pt idx="10">
                  <c:v>7.5792287132493321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20064"/>
        <c:axId val="414668672"/>
      </c:scatterChart>
      <c:valAx>
        <c:axId val="414620064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68672"/>
        <c:crosses val="autoZero"/>
        <c:crossBetween val="midCat"/>
      </c:valAx>
      <c:valAx>
        <c:axId val="41466867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2006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HFSC-2013-211 - Terrace deposit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Sieve_Weights!$R$214:$AC$214</c:f>
              <c:numCache>
                <c:formatCode>0.00</c:formatCode>
                <c:ptCount val="12"/>
                <c:pt idx="0">
                  <c:v>15.986107199849805</c:v>
                </c:pt>
                <c:pt idx="1">
                  <c:v>8.2793579273444085</c:v>
                </c:pt>
                <c:pt idx="2">
                  <c:v>13.676898526236739</c:v>
                </c:pt>
                <c:pt idx="3">
                  <c:v>9.5841546982070778</c:v>
                </c:pt>
                <c:pt idx="4">
                  <c:v>8.8989017178259626</c:v>
                </c:pt>
                <c:pt idx="5">
                  <c:v>17.262742889326947</c:v>
                </c:pt>
                <c:pt idx="6">
                  <c:v>7.641040082605838</c:v>
                </c:pt>
                <c:pt idx="7">
                  <c:v>4.7029005913827078</c:v>
                </c:pt>
                <c:pt idx="8">
                  <c:v>7.425138458650145</c:v>
                </c:pt>
                <c:pt idx="9">
                  <c:v>1.9149535342157136</c:v>
                </c:pt>
                <c:pt idx="10">
                  <c:v>1.0701210926499576</c:v>
                </c:pt>
                <c:pt idx="11">
                  <c:v>3.5576832817046835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73376"/>
        <c:axId val="414616536"/>
      </c:barChart>
      <c:catAx>
        <c:axId val="414673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16536"/>
        <c:crosses val="autoZero"/>
        <c:auto val="1"/>
        <c:lblAlgn val="ctr"/>
        <c:lblOffset val="100"/>
        <c:noMultiLvlLbl val="0"/>
      </c:catAx>
      <c:valAx>
        <c:axId val="414616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73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HFSC-2013-211 - Terrace deposit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Sieve_Weights!$AD$214:$AO$214</c:f>
              <c:numCache>
                <c:formatCode>0.00</c:formatCode>
                <c:ptCount val="12"/>
                <c:pt idx="0">
                  <c:v>84.013892800150188</c:v>
                </c:pt>
                <c:pt idx="1">
                  <c:v>75.734534872805781</c:v>
                </c:pt>
                <c:pt idx="2">
                  <c:v>62.057636346569041</c:v>
                </c:pt>
                <c:pt idx="3">
                  <c:v>52.473481648361961</c:v>
                </c:pt>
                <c:pt idx="4">
                  <c:v>43.574579930535997</c:v>
                </c:pt>
                <c:pt idx="5">
                  <c:v>26.311837041209049</c:v>
                </c:pt>
                <c:pt idx="6">
                  <c:v>18.670796958603212</c:v>
                </c:pt>
                <c:pt idx="7">
                  <c:v>13.967896367220504</c:v>
                </c:pt>
                <c:pt idx="8">
                  <c:v>6.5427579085703593</c:v>
                </c:pt>
                <c:pt idx="9">
                  <c:v>4.6278043743546462</c:v>
                </c:pt>
                <c:pt idx="10">
                  <c:v>3.5576832817046888</c:v>
                </c:pt>
                <c:pt idx="11">
                  <c:v>5.3290705182007514E-15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738448"/>
        <c:axId val="414616144"/>
      </c:scatterChart>
      <c:valAx>
        <c:axId val="41473844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16144"/>
        <c:crosses val="autoZero"/>
        <c:crossBetween val="midCat"/>
      </c:valAx>
      <c:valAx>
        <c:axId val="41461614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73844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HFSC-2013-210 - Ogallala Group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Sieve_Weights!$R$213:$AC$213</c:f>
              <c:numCache>
                <c:formatCode>0.00</c:formatCode>
                <c:ptCount val="12"/>
                <c:pt idx="0">
                  <c:v>29.789789789789793</c:v>
                </c:pt>
                <c:pt idx="1">
                  <c:v>12.175032175032179</c:v>
                </c:pt>
                <c:pt idx="2">
                  <c:v>15.126555126555131</c:v>
                </c:pt>
                <c:pt idx="3">
                  <c:v>9.7640497640497674</c:v>
                </c:pt>
                <c:pt idx="4">
                  <c:v>8.7516087516087548</c:v>
                </c:pt>
                <c:pt idx="5">
                  <c:v>14.311454311454316</c:v>
                </c:pt>
                <c:pt idx="6">
                  <c:v>4.5216645216645226</c:v>
                </c:pt>
                <c:pt idx="7">
                  <c:v>1.9905619905619909</c:v>
                </c:pt>
                <c:pt idx="8">
                  <c:v>2.5654225654225664</c:v>
                </c:pt>
                <c:pt idx="9">
                  <c:v>0.54054054054054068</c:v>
                </c:pt>
                <c:pt idx="10">
                  <c:v>0.22308022308022316</c:v>
                </c:pt>
                <c:pt idx="11">
                  <c:v>0.24024024024024032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13792"/>
        <c:axId val="414614184"/>
      </c:barChart>
      <c:catAx>
        <c:axId val="414613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14184"/>
        <c:crosses val="autoZero"/>
        <c:auto val="1"/>
        <c:lblAlgn val="ctr"/>
        <c:lblOffset val="100"/>
        <c:noMultiLvlLbl val="0"/>
      </c:catAx>
      <c:valAx>
        <c:axId val="414614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137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HFSC-2013-210 - Ogallala Group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Sieve_Weights!$AD$213:$AO$213</c:f>
              <c:numCache>
                <c:formatCode>0.00</c:formatCode>
                <c:ptCount val="12"/>
                <c:pt idx="0">
                  <c:v>70.210210210210207</c:v>
                </c:pt>
                <c:pt idx="1">
                  <c:v>58.035178035178028</c:v>
                </c:pt>
                <c:pt idx="2">
                  <c:v>42.908622908622895</c:v>
                </c:pt>
                <c:pt idx="3">
                  <c:v>33.14457314457313</c:v>
                </c:pt>
                <c:pt idx="4">
                  <c:v>24.392964392964373</c:v>
                </c:pt>
                <c:pt idx="5">
                  <c:v>10.081510081510057</c:v>
                </c:pt>
                <c:pt idx="6">
                  <c:v>5.5598455598455345</c:v>
                </c:pt>
                <c:pt idx="7">
                  <c:v>3.5692835692835434</c:v>
                </c:pt>
                <c:pt idx="8">
                  <c:v>1.003861003860977</c:v>
                </c:pt>
                <c:pt idx="9">
                  <c:v>0.4633204633204363</c:v>
                </c:pt>
                <c:pt idx="10">
                  <c:v>0.24024024024021315</c:v>
                </c:pt>
                <c:pt idx="11">
                  <c:v>-2.7172708527700706E-14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14968"/>
        <c:axId val="414615360"/>
      </c:scatterChart>
      <c:valAx>
        <c:axId val="414614968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15360"/>
        <c:crosses val="autoZero"/>
        <c:crossBetween val="midCat"/>
      </c:valAx>
      <c:valAx>
        <c:axId val="41461536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14968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HFSC-2013-209 - Alluvium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Sieve_Weights!$R$212:$AC$212</c:f>
              <c:numCache>
                <c:formatCode>0.00</c:formatCode>
                <c:ptCount val="12"/>
                <c:pt idx="0">
                  <c:v>41.508565113280525</c:v>
                </c:pt>
                <c:pt idx="1">
                  <c:v>12.193774175722968</c:v>
                </c:pt>
                <c:pt idx="2">
                  <c:v>9.1453306317922252</c:v>
                </c:pt>
                <c:pt idx="3">
                  <c:v>3.5365629029287158</c:v>
                </c:pt>
                <c:pt idx="4">
                  <c:v>2.6247927795174064</c:v>
                </c:pt>
                <c:pt idx="5">
                  <c:v>5.6087677288635094</c:v>
                </c:pt>
                <c:pt idx="6">
                  <c:v>4.0523116596058211</c:v>
                </c:pt>
                <c:pt idx="7">
                  <c:v>3.168170933873641</c:v>
                </c:pt>
                <c:pt idx="8">
                  <c:v>7.3217903849696064</c:v>
                </c:pt>
                <c:pt idx="9">
                  <c:v>2.7629397679130592</c:v>
                </c:pt>
                <c:pt idx="10">
                  <c:v>1.8143304475962421</c:v>
                </c:pt>
                <c:pt idx="11">
                  <c:v>6.262663473936267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23984"/>
        <c:axId val="414623592"/>
      </c:barChart>
      <c:catAx>
        <c:axId val="414623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23592"/>
        <c:crosses val="autoZero"/>
        <c:auto val="1"/>
        <c:lblAlgn val="ctr"/>
        <c:lblOffset val="100"/>
        <c:noMultiLvlLbl val="0"/>
      </c:catAx>
      <c:valAx>
        <c:axId val="414623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23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HFSC-2013-209 - Alluvium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%</c:v>
          </c:tx>
          <c:xVal>
            <c:numRef>
              <c:f>Sieve_Weights!$AD$4:$AN$4</c:f>
              <c:numCache>
                <c:formatCode>General</c:formatCode>
                <c:ptCount val="11"/>
                <c:pt idx="0">
                  <c:v>1.18</c:v>
                </c:pt>
                <c:pt idx="1">
                  <c:v>0.85</c:v>
                </c:pt>
                <c:pt idx="2">
                  <c:v>0.6</c:v>
                </c:pt>
                <c:pt idx="3">
                  <c:v>0.5</c:v>
                </c:pt>
                <c:pt idx="4">
                  <c:v>0.42499999999999999</c:v>
                </c:pt>
                <c:pt idx="5">
                  <c:v>0.3</c:v>
                </c:pt>
                <c:pt idx="6">
                  <c:v>0.25</c:v>
                </c:pt>
                <c:pt idx="7">
                  <c:v>0.21</c:v>
                </c:pt>
                <c:pt idx="8">
                  <c:v>0.15</c:v>
                </c:pt>
                <c:pt idx="9">
                  <c:v>0.125</c:v>
                </c:pt>
                <c:pt idx="10">
                  <c:v>0.106</c:v>
                </c:pt>
              </c:numCache>
            </c:numRef>
          </c:xVal>
          <c:yVal>
            <c:numRef>
              <c:f>Sieve_Weights!$AD$212:$AO$212</c:f>
              <c:numCache>
                <c:formatCode>0.00</c:formatCode>
                <c:ptCount val="12"/>
                <c:pt idx="0">
                  <c:v>58.491434886719475</c:v>
                </c:pt>
                <c:pt idx="1">
                  <c:v>46.29766071099651</c:v>
                </c:pt>
                <c:pt idx="2">
                  <c:v>37.152330079204283</c:v>
                </c:pt>
                <c:pt idx="3">
                  <c:v>33.615767176275568</c:v>
                </c:pt>
                <c:pt idx="4">
                  <c:v>30.990974396758162</c:v>
                </c:pt>
                <c:pt idx="5">
                  <c:v>25.382206667894653</c:v>
                </c:pt>
                <c:pt idx="6">
                  <c:v>21.329895008288833</c:v>
                </c:pt>
                <c:pt idx="7">
                  <c:v>18.161724074415194</c:v>
                </c:pt>
                <c:pt idx="8">
                  <c:v>10.839933689445587</c:v>
                </c:pt>
                <c:pt idx="9">
                  <c:v>8.0769939215325284</c:v>
                </c:pt>
                <c:pt idx="10">
                  <c:v>6.2626634739362865</c:v>
                </c:pt>
                <c:pt idx="11">
                  <c:v>1.9539925233402755E-14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12616"/>
        <c:axId val="414613008"/>
      </c:scatterChart>
      <c:valAx>
        <c:axId val="414612616"/>
        <c:scaling>
          <c:logBase val="10"/>
          <c:orientation val="maxMin"/>
          <c:max val="10"/>
          <c:min val="0.01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Size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13008"/>
        <c:crosses val="autoZero"/>
        <c:crossBetween val="midCat"/>
      </c:valAx>
      <c:valAx>
        <c:axId val="41461300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Finer by Weight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12616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HFSC-2013-208 - Unkpapa Sandstone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Sieve_Weights!$R$3:$AC$4</c:f>
              <c:multiLvlStrCache>
                <c:ptCount val="12"/>
                <c:lvl>
                  <c:pt idx="0">
                    <c:v>1.18 mm</c:v>
                  </c:pt>
                  <c:pt idx="1">
                    <c:v>0.85 mm</c:v>
                  </c:pt>
                  <c:pt idx="2">
                    <c:v>0.60 mm</c:v>
                  </c:pt>
                  <c:pt idx="3">
                    <c:v>0.50 mm</c:v>
                  </c:pt>
                  <c:pt idx="4">
                    <c:v>0.425 mm</c:v>
                  </c:pt>
                  <c:pt idx="5">
                    <c:v>0.30 mm</c:v>
                  </c:pt>
                  <c:pt idx="6">
                    <c:v>0.25 mm</c:v>
                  </c:pt>
                  <c:pt idx="7">
                    <c:v>0.21 mm</c:v>
                  </c:pt>
                  <c:pt idx="8">
                    <c:v>0.15 mm</c:v>
                  </c:pt>
                  <c:pt idx="9">
                    <c:v>0.125 mm</c:v>
                  </c:pt>
                  <c:pt idx="10">
                    <c:v>0.106 mm</c:v>
                  </c:pt>
                </c:lvl>
                <c:lvl>
                  <c:pt idx="0">
                    <c:v>16</c:v>
                  </c:pt>
                  <c:pt idx="1">
                    <c:v>20</c:v>
                  </c:pt>
                  <c:pt idx="2">
                    <c:v>30</c:v>
                  </c:pt>
                  <c:pt idx="3">
                    <c:v>35</c:v>
                  </c:pt>
                  <c:pt idx="4">
                    <c:v>40</c:v>
                  </c:pt>
                  <c:pt idx="5">
                    <c:v>50</c:v>
                  </c:pt>
                  <c:pt idx="6">
                    <c:v>60</c:v>
                  </c:pt>
                  <c:pt idx="7">
                    <c:v>70</c:v>
                  </c:pt>
                  <c:pt idx="8">
                    <c:v>100</c:v>
                  </c:pt>
                  <c:pt idx="9">
                    <c:v>120</c:v>
                  </c:pt>
                  <c:pt idx="10">
                    <c:v>140</c:v>
                  </c:pt>
                  <c:pt idx="11">
                    <c:v>Pan</c:v>
                  </c:pt>
                </c:lvl>
              </c:multiLvlStrCache>
            </c:multiLvlStrRef>
          </c:cat>
          <c:val>
            <c:numRef>
              <c:f>Sieve_Weights!$R$211:$AC$211</c:f>
              <c:numCache>
                <c:formatCode>0.00</c:formatCode>
                <c:ptCount val="12"/>
                <c:pt idx="0">
                  <c:v>1.8283206874485782E-2</c:v>
                </c:pt>
                <c:pt idx="1">
                  <c:v>0.26510649968004379</c:v>
                </c:pt>
                <c:pt idx="2">
                  <c:v>1.0878508090319041</c:v>
                </c:pt>
                <c:pt idx="3">
                  <c:v>0.83188591278910307</c:v>
                </c:pt>
                <c:pt idx="4">
                  <c:v>0.80446110247737435</c:v>
                </c:pt>
                <c:pt idx="5">
                  <c:v>1.92887832525825</c:v>
                </c:pt>
                <c:pt idx="6">
                  <c:v>1.5632141877685344</c:v>
                </c:pt>
                <c:pt idx="7">
                  <c:v>2.1665600146265653</c:v>
                </c:pt>
                <c:pt idx="8">
                  <c:v>19.325349666331473</c:v>
                </c:pt>
                <c:pt idx="9">
                  <c:v>26.126702623640181</c:v>
                </c:pt>
                <c:pt idx="10">
                  <c:v>18.749428649785173</c:v>
                </c:pt>
                <c:pt idx="11">
                  <c:v>27.132279001736904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22808"/>
        <c:axId val="414627512"/>
      </c:barChart>
      <c:catAx>
        <c:axId val="414622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Sieve Size in Millimeters (top) and U.S. Standard Sieve No. (bottom)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4627512"/>
        <c:crosses val="autoZero"/>
        <c:auto val="1"/>
        <c:lblAlgn val="ctr"/>
        <c:lblOffset val="100"/>
        <c:noMultiLvlLbl val="0"/>
      </c:catAx>
      <c:valAx>
        <c:axId val="414627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Weight % of Sample Retained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146228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6.xml"/><Relationship Id="rId1" Type="http://schemas.openxmlformats.org/officeDocument/2006/relationships/chart" Target="../charts/chart125.xml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1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1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0.xml"/><Relationship Id="rId1" Type="http://schemas.openxmlformats.org/officeDocument/2006/relationships/chart" Target="../charts/chart149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1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6.xml"/><Relationship Id="rId1" Type="http://schemas.openxmlformats.org/officeDocument/2006/relationships/chart" Target="../charts/chart155.xml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8.xml"/><Relationship Id="rId1" Type="http://schemas.openxmlformats.org/officeDocument/2006/relationships/chart" Target="../charts/chart157.xml"/></Relationships>
</file>

<file path=xl/drawings/_rels/drawing1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2.xml"/><Relationship Id="rId1" Type="http://schemas.openxmlformats.org/officeDocument/2006/relationships/chart" Target="../charts/chart161.xml"/></Relationships>
</file>

<file path=xl/drawings/_rels/drawing1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4.xml"/><Relationship Id="rId1" Type="http://schemas.openxmlformats.org/officeDocument/2006/relationships/chart" Target="../charts/chart163.xml"/></Relationships>
</file>

<file path=xl/drawings/_rels/drawing1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1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8.xml"/><Relationship Id="rId1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0.xml"/><Relationship Id="rId1" Type="http://schemas.openxmlformats.org/officeDocument/2006/relationships/chart" Target="../charts/chart169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4.xml"/><Relationship Id="rId1" Type="http://schemas.openxmlformats.org/officeDocument/2006/relationships/chart" Target="../charts/chart173.xml"/></Relationships>
</file>

<file path=xl/drawings/_rels/drawing1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6.xml"/><Relationship Id="rId1" Type="http://schemas.openxmlformats.org/officeDocument/2006/relationships/chart" Target="../charts/chart175.xml"/></Relationships>
</file>

<file path=xl/drawings/_rels/drawing1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1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0.xml"/><Relationship Id="rId1" Type="http://schemas.openxmlformats.org/officeDocument/2006/relationships/chart" Target="../charts/chart179.xml"/></Relationships>
</file>

<file path=xl/drawings/_rels/drawing1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2.xml"/><Relationship Id="rId1" Type="http://schemas.openxmlformats.org/officeDocument/2006/relationships/chart" Target="../charts/chart181.xml"/></Relationships>
</file>

<file path=xl/drawings/_rels/drawing1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1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6.xml"/><Relationship Id="rId1" Type="http://schemas.openxmlformats.org/officeDocument/2006/relationships/chart" Target="../charts/chart185.xml"/></Relationships>
</file>

<file path=xl/drawings/_rels/drawing1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1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2.xml"/><Relationship Id="rId1" Type="http://schemas.openxmlformats.org/officeDocument/2006/relationships/chart" Target="../charts/chart191.xml"/></Relationships>
</file>

<file path=xl/drawings/_rels/drawing1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4.xml"/><Relationship Id="rId1" Type="http://schemas.openxmlformats.org/officeDocument/2006/relationships/chart" Target="../charts/chart193.xml"/></Relationships>
</file>

<file path=xl/drawings/_rels/drawing19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8.xml"/><Relationship Id="rId1" Type="http://schemas.openxmlformats.org/officeDocument/2006/relationships/chart" Target="../charts/chart197.xml"/></Relationships>
</file>

<file path=xl/drawings/_rels/drawing19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0.xml"/><Relationship Id="rId1" Type="http://schemas.openxmlformats.org/officeDocument/2006/relationships/chart" Target="../charts/chart199.xml"/></Relationships>
</file>

<file path=xl/drawings/_rels/drawing2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2.xml"/><Relationship Id="rId1" Type="http://schemas.openxmlformats.org/officeDocument/2006/relationships/chart" Target="../charts/chart201.xml"/></Relationships>
</file>

<file path=xl/drawings/_rels/drawing20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4.xml"/><Relationship Id="rId1" Type="http://schemas.openxmlformats.org/officeDocument/2006/relationships/chart" Target="../charts/chart203.xml"/></Relationships>
</file>

<file path=xl/drawings/_rels/drawing20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6.xml"/><Relationship Id="rId1" Type="http://schemas.openxmlformats.org/officeDocument/2006/relationships/chart" Target="../charts/chart205.xml"/></Relationships>
</file>

<file path=xl/drawings/_rels/drawing20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8.xml"/><Relationship Id="rId1" Type="http://schemas.openxmlformats.org/officeDocument/2006/relationships/chart" Target="../charts/chart207.xml"/></Relationships>
</file>

<file path=xl/drawings/_rels/drawing20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0.xml"/><Relationship Id="rId1" Type="http://schemas.openxmlformats.org/officeDocument/2006/relationships/chart" Target="../charts/chart20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2.xml"/><Relationship Id="rId1" Type="http://schemas.openxmlformats.org/officeDocument/2006/relationships/chart" Target="../charts/chart211.xml"/></Relationships>
</file>

<file path=xl/drawings/_rels/drawing2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4.xml"/><Relationship Id="rId1" Type="http://schemas.openxmlformats.org/officeDocument/2006/relationships/chart" Target="../charts/chart213.xml"/></Relationships>
</file>

<file path=xl/drawings/_rels/drawing2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6.xml"/><Relationship Id="rId1" Type="http://schemas.openxmlformats.org/officeDocument/2006/relationships/chart" Target="../charts/chart215.xml"/></Relationships>
</file>

<file path=xl/drawings/_rels/drawing2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8.xml"/><Relationship Id="rId1" Type="http://schemas.openxmlformats.org/officeDocument/2006/relationships/chart" Target="../charts/chart217.xml"/></Relationships>
</file>

<file path=xl/drawings/_rels/drawing2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0.xml"/><Relationship Id="rId1" Type="http://schemas.openxmlformats.org/officeDocument/2006/relationships/chart" Target="../charts/chart219.xml"/></Relationships>
</file>

<file path=xl/drawings/_rels/drawing2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2.xml"/><Relationship Id="rId1" Type="http://schemas.openxmlformats.org/officeDocument/2006/relationships/chart" Target="../charts/chart221.xml"/></Relationships>
</file>

<file path=xl/drawings/_rels/drawing2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4.xml"/><Relationship Id="rId1" Type="http://schemas.openxmlformats.org/officeDocument/2006/relationships/chart" Target="../charts/chart223.xml"/></Relationships>
</file>

<file path=xl/drawings/_rels/drawing2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6.xml"/><Relationship Id="rId1" Type="http://schemas.openxmlformats.org/officeDocument/2006/relationships/chart" Target="../charts/chart225.xml"/></Relationships>
</file>

<file path=xl/drawings/_rels/drawing2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8.xml"/><Relationship Id="rId1" Type="http://schemas.openxmlformats.org/officeDocument/2006/relationships/chart" Target="../charts/chart227.xml"/></Relationships>
</file>

<file path=xl/drawings/_rels/drawing2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0.xml"/><Relationship Id="rId1" Type="http://schemas.openxmlformats.org/officeDocument/2006/relationships/chart" Target="../charts/chart229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2.xml"/><Relationship Id="rId1" Type="http://schemas.openxmlformats.org/officeDocument/2006/relationships/chart" Target="../charts/chart231.xml"/></Relationships>
</file>

<file path=xl/drawings/_rels/drawing2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4.xml"/><Relationship Id="rId1" Type="http://schemas.openxmlformats.org/officeDocument/2006/relationships/chart" Target="../charts/chart233.xml"/></Relationships>
</file>

<file path=xl/drawings/_rels/drawing2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6.xml"/><Relationship Id="rId1" Type="http://schemas.openxmlformats.org/officeDocument/2006/relationships/chart" Target="../charts/chart235.xml"/></Relationships>
</file>

<file path=xl/drawings/_rels/drawing2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8.xml"/><Relationship Id="rId1" Type="http://schemas.openxmlformats.org/officeDocument/2006/relationships/chart" Target="../charts/chart237.xml"/></Relationships>
</file>

<file path=xl/drawings/_rels/drawing2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0.xml"/><Relationship Id="rId1" Type="http://schemas.openxmlformats.org/officeDocument/2006/relationships/chart" Target="../charts/chart239.xml"/></Relationships>
</file>

<file path=xl/drawings/_rels/drawing2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2.xml"/><Relationship Id="rId1" Type="http://schemas.openxmlformats.org/officeDocument/2006/relationships/chart" Target="../charts/chart241.xml"/></Relationships>
</file>

<file path=xl/drawings/_rels/drawing2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4.xml"/><Relationship Id="rId1" Type="http://schemas.openxmlformats.org/officeDocument/2006/relationships/chart" Target="../charts/chart243.xml"/></Relationships>
</file>

<file path=xl/drawings/_rels/drawing2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6.xml"/><Relationship Id="rId1" Type="http://schemas.openxmlformats.org/officeDocument/2006/relationships/chart" Target="../charts/chart245.xml"/></Relationships>
</file>

<file path=xl/drawings/_rels/drawing2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8.xml"/><Relationship Id="rId1" Type="http://schemas.openxmlformats.org/officeDocument/2006/relationships/chart" Target="../charts/chart247.xml"/></Relationships>
</file>

<file path=xl/drawings/_rels/drawing2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0.xml"/><Relationship Id="rId1" Type="http://schemas.openxmlformats.org/officeDocument/2006/relationships/chart" Target="../charts/chart249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2.xml"/><Relationship Id="rId1" Type="http://schemas.openxmlformats.org/officeDocument/2006/relationships/chart" Target="../charts/chart251.xml"/></Relationships>
</file>

<file path=xl/drawings/_rels/drawing2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4.xml"/><Relationship Id="rId1" Type="http://schemas.openxmlformats.org/officeDocument/2006/relationships/chart" Target="../charts/chart253.xml"/></Relationships>
</file>

<file path=xl/drawings/_rels/drawing2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6.xml"/><Relationship Id="rId1" Type="http://schemas.openxmlformats.org/officeDocument/2006/relationships/chart" Target="../charts/chart255.xml"/></Relationships>
</file>

<file path=xl/drawings/_rels/drawing2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8.xml"/><Relationship Id="rId1" Type="http://schemas.openxmlformats.org/officeDocument/2006/relationships/chart" Target="../charts/chart257.xml"/></Relationships>
</file>

<file path=xl/drawings/_rels/drawing2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0.xml"/><Relationship Id="rId1" Type="http://schemas.openxmlformats.org/officeDocument/2006/relationships/chart" Target="../charts/chart259.xml"/></Relationships>
</file>

<file path=xl/drawings/_rels/drawing2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2.xml"/><Relationship Id="rId1" Type="http://schemas.openxmlformats.org/officeDocument/2006/relationships/chart" Target="../charts/chart261.xml"/></Relationships>
</file>

<file path=xl/drawings/_rels/drawing2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4.xml"/><Relationship Id="rId1" Type="http://schemas.openxmlformats.org/officeDocument/2006/relationships/chart" Target="../charts/chart263.xml"/></Relationships>
</file>

<file path=xl/drawings/_rels/drawing2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6.xml"/><Relationship Id="rId1" Type="http://schemas.openxmlformats.org/officeDocument/2006/relationships/chart" Target="../charts/chart265.xml"/></Relationships>
</file>

<file path=xl/drawings/_rels/drawing2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8.xml"/><Relationship Id="rId1" Type="http://schemas.openxmlformats.org/officeDocument/2006/relationships/chart" Target="../charts/chart267.xml"/></Relationships>
</file>

<file path=xl/drawings/_rels/drawing2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0.xml"/><Relationship Id="rId1" Type="http://schemas.openxmlformats.org/officeDocument/2006/relationships/chart" Target="../charts/chart26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2.xml"/><Relationship Id="rId1" Type="http://schemas.openxmlformats.org/officeDocument/2006/relationships/chart" Target="../charts/chart271.xml"/></Relationships>
</file>

<file path=xl/drawings/_rels/drawing2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4.xml"/><Relationship Id="rId1" Type="http://schemas.openxmlformats.org/officeDocument/2006/relationships/chart" Target="../charts/chart273.xml"/></Relationships>
</file>

<file path=xl/drawings/_rels/drawing2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6.xml"/><Relationship Id="rId1" Type="http://schemas.openxmlformats.org/officeDocument/2006/relationships/chart" Target="../charts/chart275.xml"/></Relationships>
</file>

<file path=xl/drawings/_rels/drawing2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8.xml"/><Relationship Id="rId1" Type="http://schemas.openxmlformats.org/officeDocument/2006/relationships/chart" Target="../charts/chart277.xml"/></Relationships>
</file>

<file path=xl/drawings/_rels/drawing2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0.xml"/><Relationship Id="rId1" Type="http://schemas.openxmlformats.org/officeDocument/2006/relationships/chart" Target="../charts/chart279.xml"/></Relationships>
</file>

<file path=xl/drawings/_rels/drawing2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2.xml"/><Relationship Id="rId1" Type="http://schemas.openxmlformats.org/officeDocument/2006/relationships/chart" Target="../charts/chart281.xml"/></Relationships>
</file>

<file path=xl/drawings/_rels/drawing2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4.xml"/><Relationship Id="rId1" Type="http://schemas.openxmlformats.org/officeDocument/2006/relationships/chart" Target="../charts/chart283.xml"/></Relationships>
</file>

<file path=xl/drawings/_rels/drawing2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6.xml"/><Relationship Id="rId1" Type="http://schemas.openxmlformats.org/officeDocument/2006/relationships/chart" Target="../charts/chart285.xml"/></Relationships>
</file>

<file path=xl/drawings/_rels/drawing2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8.xml"/><Relationship Id="rId1" Type="http://schemas.openxmlformats.org/officeDocument/2006/relationships/chart" Target="../charts/chart287.xml"/></Relationships>
</file>

<file path=xl/drawings/_rels/drawing2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0.xml"/><Relationship Id="rId1" Type="http://schemas.openxmlformats.org/officeDocument/2006/relationships/chart" Target="../charts/chart289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2.xml"/><Relationship Id="rId1" Type="http://schemas.openxmlformats.org/officeDocument/2006/relationships/chart" Target="../charts/chart291.xml"/></Relationships>
</file>

<file path=xl/drawings/_rels/drawing2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4.xml"/><Relationship Id="rId1" Type="http://schemas.openxmlformats.org/officeDocument/2006/relationships/chart" Target="../charts/chart293.xml"/></Relationships>
</file>

<file path=xl/drawings/_rels/drawing29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6.xml"/><Relationship Id="rId1" Type="http://schemas.openxmlformats.org/officeDocument/2006/relationships/chart" Target="../charts/chart295.xml"/></Relationships>
</file>

<file path=xl/drawings/_rels/drawing2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8.xml"/><Relationship Id="rId1" Type="http://schemas.openxmlformats.org/officeDocument/2006/relationships/chart" Target="../charts/chart297.xml"/></Relationships>
</file>

<file path=xl/drawings/_rels/drawing29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0.xml"/><Relationship Id="rId1" Type="http://schemas.openxmlformats.org/officeDocument/2006/relationships/chart" Target="../charts/chart29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2.xml"/><Relationship Id="rId1" Type="http://schemas.openxmlformats.org/officeDocument/2006/relationships/chart" Target="../charts/chart301.xml"/></Relationships>
</file>

<file path=xl/drawings/_rels/drawing30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4.xml"/><Relationship Id="rId1" Type="http://schemas.openxmlformats.org/officeDocument/2006/relationships/chart" Target="../charts/chart303.xml"/></Relationships>
</file>

<file path=xl/drawings/_rels/drawing30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6.xml"/><Relationship Id="rId1" Type="http://schemas.openxmlformats.org/officeDocument/2006/relationships/chart" Target="../charts/chart305.xml"/></Relationships>
</file>

<file path=xl/drawings/_rels/drawing30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8.xml"/><Relationship Id="rId1" Type="http://schemas.openxmlformats.org/officeDocument/2006/relationships/chart" Target="../charts/chart307.xml"/></Relationships>
</file>

<file path=xl/drawings/_rels/drawing30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0.xml"/><Relationship Id="rId1" Type="http://schemas.openxmlformats.org/officeDocument/2006/relationships/chart" Target="../charts/chart30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3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2.xml"/><Relationship Id="rId1" Type="http://schemas.openxmlformats.org/officeDocument/2006/relationships/chart" Target="../charts/chart311.xml"/></Relationships>
</file>

<file path=xl/drawings/_rels/drawing3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4.xml"/><Relationship Id="rId1" Type="http://schemas.openxmlformats.org/officeDocument/2006/relationships/chart" Target="../charts/chart313.xml"/></Relationships>
</file>

<file path=xl/drawings/_rels/drawing3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6.xml"/><Relationship Id="rId1" Type="http://schemas.openxmlformats.org/officeDocument/2006/relationships/chart" Target="../charts/chart315.xml"/></Relationships>
</file>

<file path=xl/drawings/_rels/drawing3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8.xml"/><Relationship Id="rId1" Type="http://schemas.openxmlformats.org/officeDocument/2006/relationships/chart" Target="../charts/chart317.xml"/></Relationships>
</file>

<file path=xl/drawings/_rels/drawing3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0.xml"/><Relationship Id="rId1" Type="http://schemas.openxmlformats.org/officeDocument/2006/relationships/chart" Target="../charts/chart319.xml"/></Relationships>
</file>

<file path=xl/drawings/_rels/drawing3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2.xml"/><Relationship Id="rId1" Type="http://schemas.openxmlformats.org/officeDocument/2006/relationships/chart" Target="../charts/chart321.xml"/></Relationships>
</file>

<file path=xl/drawings/_rels/drawing3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4.xml"/><Relationship Id="rId1" Type="http://schemas.openxmlformats.org/officeDocument/2006/relationships/chart" Target="../charts/chart323.xml"/></Relationships>
</file>

<file path=xl/drawings/_rels/drawing3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6.xml"/><Relationship Id="rId1" Type="http://schemas.openxmlformats.org/officeDocument/2006/relationships/chart" Target="../charts/chart325.xml"/></Relationships>
</file>

<file path=xl/drawings/_rels/drawing3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8.xml"/><Relationship Id="rId1" Type="http://schemas.openxmlformats.org/officeDocument/2006/relationships/chart" Target="../charts/chart327.xml"/></Relationships>
</file>

<file path=xl/drawings/_rels/drawing3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0.xml"/><Relationship Id="rId1" Type="http://schemas.openxmlformats.org/officeDocument/2006/relationships/chart" Target="../charts/chart329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3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2.xml"/><Relationship Id="rId1" Type="http://schemas.openxmlformats.org/officeDocument/2006/relationships/chart" Target="../charts/chart331.xml"/></Relationships>
</file>

<file path=xl/drawings/_rels/drawing3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4.xml"/><Relationship Id="rId1" Type="http://schemas.openxmlformats.org/officeDocument/2006/relationships/chart" Target="../charts/chart333.xml"/></Relationships>
</file>

<file path=xl/drawings/_rels/drawing3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6.xml"/><Relationship Id="rId1" Type="http://schemas.openxmlformats.org/officeDocument/2006/relationships/chart" Target="../charts/chart335.xml"/></Relationships>
</file>

<file path=xl/drawings/_rels/drawing3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8.xml"/><Relationship Id="rId1" Type="http://schemas.openxmlformats.org/officeDocument/2006/relationships/chart" Target="../charts/chart337.xml"/></Relationships>
</file>

<file path=xl/drawings/_rels/drawing3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0.xml"/><Relationship Id="rId1" Type="http://schemas.openxmlformats.org/officeDocument/2006/relationships/chart" Target="../charts/chart339.xml"/></Relationships>
</file>

<file path=xl/drawings/_rels/drawing3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2.xml"/><Relationship Id="rId1" Type="http://schemas.openxmlformats.org/officeDocument/2006/relationships/chart" Target="../charts/chart341.xml"/></Relationships>
</file>

<file path=xl/drawings/_rels/drawing3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4.xml"/><Relationship Id="rId1" Type="http://schemas.openxmlformats.org/officeDocument/2006/relationships/chart" Target="../charts/chart343.xml"/></Relationships>
</file>

<file path=xl/drawings/_rels/drawing3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6.xml"/><Relationship Id="rId1" Type="http://schemas.openxmlformats.org/officeDocument/2006/relationships/chart" Target="../charts/chart345.xml"/></Relationships>
</file>

<file path=xl/drawings/_rels/drawing3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8.xml"/><Relationship Id="rId1" Type="http://schemas.openxmlformats.org/officeDocument/2006/relationships/chart" Target="../charts/chart347.xml"/></Relationships>
</file>

<file path=xl/drawings/_rels/drawing3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0.xml"/><Relationship Id="rId1" Type="http://schemas.openxmlformats.org/officeDocument/2006/relationships/chart" Target="../charts/chart349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3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2.xml"/><Relationship Id="rId1" Type="http://schemas.openxmlformats.org/officeDocument/2006/relationships/chart" Target="../charts/chart351.xml"/></Relationships>
</file>

<file path=xl/drawings/_rels/drawing3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4.xml"/><Relationship Id="rId1" Type="http://schemas.openxmlformats.org/officeDocument/2006/relationships/chart" Target="../charts/chart353.xml"/></Relationships>
</file>

<file path=xl/drawings/_rels/drawing3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6.xml"/><Relationship Id="rId1" Type="http://schemas.openxmlformats.org/officeDocument/2006/relationships/chart" Target="../charts/chart355.xml"/></Relationships>
</file>

<file path=xl/drawings/_rels/drawing3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8.xml"/><Relationship Id="rId1" Type="http://schemas.openxmlformats.org/officeDocument/2006/relationships/chart" Target="../charts/chart357.xml"/></Relationships>
</file>

<file path=xl/drawings/_rels/drawing3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0.xml"/><Relationship Id="rId1" Type="http://schemas.openxmlformats.org/officeDocument/2006/relationships/chart" Target="../charts/chart359.xml"/></Relationships>
</file>

<file path=xl/drawings/_rels/drawing3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2.xml"/><Relationship Id="rId1" Type="http://schemas.openxmlformats.org/officeDocument/2006/relationships/chart" Target="../charts/chart361.xml"/></Relationships>
</file>

<file path=xl/drawings/_rels/drawing3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4.xml"/><Relationship Id="rId1" Type="http://schemas.openxmlformats.org/officeDocument/2006/relationships/chart" Target="../charts/chart363.xml"/></Relationships>
</file>

<file path=xl/drawings/_rels/drawing3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6.xml"/><Relationship Id="rId1" Type="http://schemas.openxmlformats.org/officeDocument/2006/relationships/chart" Target="../charts/chart365.xml"/></Relationships>
</file>

<file path=xl/drawings/_rels/drawing3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8.xml"/><Relationship Id="rId1" Type="http://schemas.openxmlformats.org/officeDocument/2006/relationships/chart" Target="../charts/chart367.xml"/></Relationships>
</file>

<file path=xl/drawings/_rels/drawing3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0.xml"/><Relationship Id="rId1" Type="http://schemas.openxmlformats.org/officeDocument/2006/relationships/chart" Target="../charts/chart369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2.xml"/><Relationship Id="rId1" Type="http://schemas.openxmlformats.org/officeDocument/2006/relationships/chart" Target="../charts/chart371.xml"/></Relationships>
</file>

<file path=xl/drawings/_rels/drawing3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4.xml"/><Relationship Id="rId1" Type="http://schemas.openxmlformats.org/officeDocument/2006/relationships/chart" Target="../charts/chart373.xml"/></Relationships>
</file>

<file path=xl/drawings/_rels/drawing3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6.xml"/><Relationship Id="rId1" Type="http://schemas.openxmlformats.org/officeDocument/2006/relationships/chart" Target="../charts/chart375.xml"/></Relationships>
</file>

<file path=xl/drawings/_rels/drawing3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8.xml"/><Relationship Id="rId1" Type="http://schemas.openxmlformats.org/officeDocument/2006/relationships/chart" Target="../charts/chart377.xml"/></Relationships>
</file>

<file path=xl/drawings/_rels/drawing3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0.xml"/><Relationship Id="rId1" Type="http://schemas.openxmlformats.org/officeDocument/2006/relationships/chart" Target="../charts/chart379.xml"/></Relationships>
</file>

<file path=xl/drawings/_rels/drawing3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2.xml"/><Relationship Id="rId1" Type="http://schemas.openxmlformats.org/officeDocument/2006/relationships/chart" Target="../charts/chart381.xml"/></Relationships>
</file>

<file path=xl/drawings/_rels/drawing3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4.xml"/><Relationship Id="rId1" Type="http://schemas.openxmlformats.org/officeDocument/2006/relationships/chart" Target="../charts/chart383.xml"/></Relationships>
</file>

<file path=xl/drawings/_rels/drawing3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6.xml"/><Relationship Id="rId1" Type="http://schemas.openxmlformats.org/officeDocument/2006/relationships/chart" Target="../charts/chart385.xml"/></Relationships>
</file>

<file path=xl/drawings/_rels/drawing3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8.xml"/><Relationship Id="rId1" Type="http://schemas.openxmlformats.org/officeDocument/2006/relationships/chart" Target="../charts/chart387.xml"/></Relationships>
</file>

<file path=xl/drawings/_rels/drawing3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0.xml"/><Relationship Id="rId1" Type="http://schemas.openxmlformats.org/officeDocument/2006/relationships/chart" Target="../charts/chart389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2.xml"/><Relationship Id="rId1" Type="http://schemas.openxmlformats.org/officeDocument/2006/relationships/chart" Target="../charts/chart391.xml"/></Relationships>
</file>

<file path=xl/drawings/_rels/drawing3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4.xml"/><Relationship Id="rId1" Type="http://schemas.openxmlformats.org/officeDocument/2006/relationships/chart" Target="../charts/chart393.xml"/></Relationships>
</file>

<file path=xl/drawings/_rels/drawing39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6.xml"/><Relationship Id="rId1" Type="http://schemas.openxmlformats.org/officeDocument/2006/relationships/chart" Target="../charts/chart395.xml"/></Relationships>
</file>

<file path=xl/drawings/_rels/drawing3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8.xml"/><Relationship Id="rId1" Type="http://schemas.openxmlformats.org/officeDocument/2006/relationships/chart" Target="../charts/chart397.xml"/></Relationships>
</file>

<file path=xl/drawings/_rels/drawing39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0.xml"/><Relationship Id="rId1" Type="http://schemas.openxmlformats.org/officeDocument/2006/relationships/chart" Target="../charts/chart399.xml"/></Relationships>
</file>

<file path=xl/drawings/_rels/drawing4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2.xml"/><Relationship Id="rId1" Type="http://schemas.openxmlformats.org/officeDocument/2006/relationships/chart" Target="../charts/chart401.xml"/></Relationships>
</file>

<file path=xl/drawings/_rels/drawing40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4.xml"/><Relationship Id="rId1" Type="http://schemas.openxmlformats.org/officeDocument/2006/relationships/chart" Target="../charts/chart403.xml"/></Relationships>
</file>

<file path=xl/drawings/_rels/drawing40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6.xml"/><Relationship Id="rId1" Type="http://schemas.openxmlformats.org/officeDocument/2006/relationships/chart" Target="../charts/chart405.xml"/></Relationships>
</file>

<file path=xl/drawings/_rels/drawing40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8.xml"/><Relationship Id="rId1" Type="http://schemas.openxmlformats.org/officeDocument/2006/relationships/chart" Target="../charts/chart407.xml"/></Relationships>
</file>

<file path=xl/drawings/_rels/drawing40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0.xml"/><Relationship Id="rId1" Type="http://schemas.openxmlformats.org/officeDocument/2006/relationships/chart" Target="../charts/chart409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4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2.xml"/><Relationship Id="rId1" Type="http://schemas.openxmlformats.org/officeDocument/2006/relationships/chart" Target="../charts/chart411.xml"/></Relationships>
</file>

<file path=xl/drawings/_rels/drawing4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4.xml"/><Relationship Id="rId1" Type="http://schemas.openxmlformats.org/officeDocument/2006/relationships/chart" Target="../charts/chart413.xml"/></Relationships>
</file>

<file path=xl/drawings/_rels/drawing4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6.xml"/><Relationship Id="rId1" Type="http://schemas.openxmlformats.org/officeDocument/2006/relationships/chart" Target="../charts/chart415.xml"/></Relationships>
</file>

<file path=xl/drawings/_rels/drawing4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8.xml"/><Relationship Id="rId1" Type="http://schemas.openxmlformats.org/officeDocument/2006/relationships/chart" Target="../charts/chart417.xml"/></Relationships>
</file>

<file path=xl/drawings/_rels/drawing4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0.xml"/><Relationship Id="rId1" Type="http://schemas.openxmlformats.org/officeDocument/2006/relationships/chart" Target="../charts/chart419.xml"/></Relationships>
</file>

<file path=xl/drawings/_rels/drawing4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2.xml"/><Relationship Id="rId1" Type="http://schemas.openxmlformats.org/officeDocument/2006/relationships/chart" Target="../charts/chart421.xml"/></Relationships>
</file>

<file path=xl/drawings/_rels/drawing4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4.xml"/><Relationship Id="rId1" Type="http://schemas.openxmlformats.org/officeDocument/2006/relationships/chart" Target="../charts/chart423.xml"/></Relationships>
</file>

<file path=xl/drawings/_rels/drawing4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6.xml"/><Relationship Id="rId1" Type="http://schemas.openxmlformats.org/officeDocument/2006/relationships/chart" Target="../charts/chart425.xml"/></Relationships>
</file>

<file path=xl/drawings/_rels/drawing4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8.xml"/><Relationship Id="rId1" Type="http://schemas.openxmlformats.org/officeDocument/2006/relationships/chart" Target="../charts/chart427.xml"/></Relationships>
</file>

<file path=xl/drawings/_rels/drawing4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0.xml"/><Relationship Id="rId1" Type="http://schemas.openxmlformats.org/officeDocument/2006/relationships/chart" Target="../charts/chart42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4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2.xml"/><Relationship Id="rId1" Type="http://schemas.openxmlformats.org/officeDocument/2006/relationships/chart" Target="../charts/chart431.xml"/></Relationships>
</file>

<file path=xl/drawings/_rels/drawing4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4.xml"/><Relationship Id="rId1" Type="http://schemas.openxmlformats.org/officeDocument/2006/relationships/chart" Target="../charts/chart433.xml"/></Relationships>
</file>

<file path=xl/drawings/_rels/drawing4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6.xml"/><Relationship Id="rId1" Type="http://schemas.openxmlformats.org/officeDocument/2006/relationships/chart" Target="../charts/chart435.xml"/></Relationships>
</file>

<file path=xl/drawings/_rels/drawing4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8.xml"/><Relationship Id="rId1" Type="http://schemas.openxmlformats.org/officeDocument/2006/relationships/chart" Target="../charts/chart437.xml"/></Relationships>
</file>

<file path=xl/drawings/_rels/drawing4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0.xml"/><Relationship Id="rId1" Type="http://schemas.openxmlformats.org/officeDocument/2006/relationships/chart" Target="../charts/chart439.xml"/></Relationships>
</file>

<file path=xl/drawings/_rels/drawing4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2.xml"/><Relationship Id="rId1" Type="http://schemas.openxmlformats.org/officeDocument/2006/relationships/chart" Target="../charts/chart441.xml"/></Relationships>
</file>

<file path=xl/drawings/_rels/drawing4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4.xml"/><Relationship Id="rId1" Type="http://schemas.openxmlformats.org/officeDocument/2006/relationships/chart" Target="../charts/chart443.xml"/></Relationships>
</file>

<file path=xl/drawings/_rels/drawing4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6.xml"/><Relationship Id="rId1" Type="http://schemas.openxmlformats.org/officeDocument/2006/relationships/chart" Target="../charts/chart445.xml"/></Relationships>
</file>

<file path=xl/drawings/_rels/drawing4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8.xml"/><Relationship Id="rId1" Type="http://schemas.openxmlformats.org/officeDocument/2006/relationships/chart" Target="../charts/chart447.xml"/></Relationships>
</file>

<file path=xl/drawings/_rels/drawing4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0.xml"/><Relationship Id="rId1" Type="http://schemas.openxmlformats.org/officeDocument/2006/relationships/chart" Target="../charts/chart449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4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2.xml"/><Relationship Id="rId1" Type="http://schemas.openxmlformats.org/officeDocument/2006/relationships/chart" Target="../charts/chart451.xml"/></Relationships>
</file>

<file path=xl/drawings/_rels/drawing4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4.xml"/><Relationship Id="rId1" Type="http://schemas.openxmlformats.org/officeDocument/2006/relationships/chart" Target="../charts/chart453.xml"/></Relationships>
</file>

<file path=xl/drawings/_rels/drawing4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6.xml"/><Relationship Id="rId1" Type="http://schemas.openxmlformats.org/officeDocument/2006/relationships/chart" Target="../charts/chart455.xml"/></Relationships>
</file>

<file path=xl/drawings/_rels/drawing4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8.xml"/><Relationship Id="rId1" Type="http://schemas.openxmlformats.org/officeDocument/2006/relationships/chart" Target="../charts/chart457.xml"/></Relationships>
</file>

<file path=xl/drawings/_rels/drawing4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0.xml"/><Relationship Id="rId1" Type="http://schemas.openxmlformats.org/officeDocument/2006/relationships/chart" Target="../charts/chart459.xml"/></Relationships>
</file>

<file path=xl/drawings/_rels/drawing4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2.xml"/><Relationship Id="rId1" Type="http://schemas.openxmlformats.org/officeDocument/2006/relationships/chart" Target="../charts/chart461.xml"/></Relationships>
</file>

<file path=xl/drawings/_rels/drawing4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4.xml"/><Relationship Id="rId1" Type="http://schemas.openxmlformats.org/officeDocument/2006/relationships/chart" Target="../charts/chart463.xml"/></Relationships>
</file>

<file path=xl/drawings/_rels/drawing4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6.xml"/><Relationship Id="rId1" Type="http://schemas.openxmlformats.org/officeDocument/2006/relationships/chart" Target="../charts/chart465.xml"/></Relationships>
</file>

<file path=xl/drawings/_rels/drawing4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8.xml"/><Relationship Id="rId1" Type="http://schemas.openxmlformats.org/officeDocument/2006/relationships/chart" Target="../charts/chart467.xml"/></Relationships>
</file>

<file path=xl/drawings/_rels/drawing4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0.xml"/><Relationship Id="rId1" Type="http://schemas.openxmlformats.org/officeDocument/2006/relationships/chart" Target="../charts/chart469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4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2.xml"/><Relationship Id="rId1" Type="http://schemas.openxmlformats.org/officeDocument/2006/relationships/chart" Target="../charts/chart471.xml"/></Relationships>
</file>

<file path=xl/drawings/_rels/drawing4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4.xml"/><Relationship Id="rId1" Type="http://schemas.openxmlformats.org/officeDocument/2006/relationships/chart" Target="../charts/chart473.xml"/></Relationships>
</file>

<file path=xl/drawings/_rels/drawing4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6.xml"/><Relationship Id="rId1" Type="http://schemas.openxmlformats.org/officeDocument/2006/relationships/chart" Target="../charts/chart475.xml"/></Relationships>
</file>

<file path=xl/drawings/_rels/drawing4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8.xml"/><Relationship Id="rId1" Type="http://schemas.openxmlformats.org/officeDocument/2006/relationships/chart" Target="../charts/chart477.xml"/></Relationships>
</file>

<file path=xl/drawings/_rels/drawing4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0.xml"/><Relationship Id="rId1" Type="http://schemas.openxmlformats.org/officeDocument/2006/relationships/chart" Target="../charts/chart479.xml"/></Relationships>
</file>

<file path=xl/drawings/_rels/drawing4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2.xml"/><Relationship Id="rId1" Type="http://schemas.openxmlformats.org/officeDocument/2006/relationships/chart" Target="../charts/chart481.xml"/></Relationships>
</file>

<file path=xl/drawings/_rels/drawing4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4.xml"/><Relationship Id="rId1" Type="http://schemas.openxmlformats.org/officeDocument/2006/relationships/chart" Target="../charts/chart483.xml"/></Relationships>
</file>

<file path=xl/drawings/_rels/drawing4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6.xml"/><Relationship Id="rId1" Type="http://schemas.openxmlformats.org/officeDocument/2006/relationships/chart" Target="../charts/chart485.xml"/></Relationships>
</file>

<file path=xl/drawings/_rels/drawing4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8.xml"/><Relationship Id="rId1" Type="http://schemas.openxmlformats.org/officeDocument/2006/relationships/chart" Target="../charts/chart487.xml"/></Relationships>
</file>

<file path=xl/drawings/_rels/drawing4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0.xml"/><Relationship Id="rId1" Type="http://schemas.openxmlformats.org/officeDocument/2006/relationships/chart" Target="../charts/chart489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2.xml"/><Relationship Id="rId1" Type="http://schemas.openxmlformats.org/officeDocument/2006/relationships/chart" Target="../charts/chart491.xml"/></Relationships>
</file>

<file path=xl/drawings/_rels/drawing4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4.xml"/><Relationship Id="rId1" Type="http://schemas.openxmlformats.org/officeDocument/2006/relationships/chart" Target="../charts/chart493.xml"/></Relationships>
</file>

<file path=xl/drawings/_rels/drawing49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6.xml"/><Relationship Id="rId1" Type="http://schemas.openxmlformats.org/officeDocument/2006/relationships/chart" Target="../charts/chart495.xml"/></Relationships>
</file>

<file path=xl/drawings/_rels/drawing4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8.xml"/><Relationship Id="rId1" Type="http://schemas.openxmlformats.org/officeDocument/2006/relationships/chart" Target="../charts/chart497.xml"/></Relationships>
</file>

<file path=xl/drawings/_rels/drawing49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0.xml"/><Relationship Id="rId1" Type="http://schemas.openxmlformats.org/officeDocument/2006/relationships/chart" Target="../charts/chart499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2.xml"/><Relationship Id="rId1" Type="http://schemas.openxmlformats.org/officeDocument/2006/relationships/chart" Target="../charts/chart501.xml"/></Relationships>
</file>

<file path=xl/drawings/_rels/drawing50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4.xml"/><Relationship Id="rId1" Type="http://schemas.openxmlformats.org/officeDocument/2006/relationships/chart" Target="../charts/chart503.xml"/></Relationships>
</file>

<file path=xl/drawings/_rels/drawing50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6.xml"/><Relationship Id="rId1" Type="http://schemas.openxmlformats.org/officeDocument/2006/relationships/chart" Target="../charts/chart505.xml"/></Relationships>
</file>

<file path=xl/drawings/_rels/drawing50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8.xml"/><Relationship Id="rId1" Type="http://schemas.openxmlformats.org/officeDocument/2006/relationships/chart" Target="../charts/chart507.xml"/></Relationships>
</file>

<file path=xl/drawings/_rels/drawing50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0.xml"/><Relationship Id="rId1" Type="http://schemas.openxmlformats.org/officeDocument/2006/relationships/chart" Target="../charts/chart509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5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2.xml"/><Relationship Id="rId1" Type="http://schemas.openxmlformats.org/officeDocument/2006/relationships/chart" Target="../charts/chart511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16</xdr:col>
      <xdr:colOff>1787525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16</xdr:col>
      <xdr:colOff>1854200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444500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444500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444500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444500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444500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17</xdr:col>
      <xdr:colOff>244475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444500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444500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17</xdr:col>
      <xdr:colOff>244475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17</xdr:col>
      <xdr:colOff>244475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17</xdr:col>
      <xdr:colOff>244475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17</xdr:col>
      <xdr:colOff>244475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444500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17</xdr:col>
      <xdr:colOff>244475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17</xdr:col>
      <xdr:colOff>244475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18</xdr:col>
      <xdr:colOff>263525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17</xdr:col>
      <xdr:colOff>244475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168275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168275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444500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15875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168275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168275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15875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15875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18</xdr:col>
      <xdr:colOff>263525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168275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168275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168275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168275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18</xdr:col>
      <xdr:colOff>263525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18</xdr:col>
      <xdr:colOff>263525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444500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18</xdr:col>
      <xdr:colOff>263525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168275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18</xdr:col>
      <xdr:colOff>263525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444500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444500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444500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8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444500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17</xdr:col>
      <xdr:colOff>254000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17</xdr:col>
      <xdr:colOff>254000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0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18</xdr:col>
      <xdr:colOff>273050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444500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168275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2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168275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444500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4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444500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18</xdr:col>
      <xdr:colOff>273050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168275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6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168275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168275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8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4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50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5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5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5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5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5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5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16</xdr:col>
      <xdr:colOff>1787525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16</xdr:col>
      <xdr:colOff>1854200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16</xdr:col>
      <xdr:colOff>1854200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444500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20</xdr:col>
      <xdr:colOff>82550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0.7364</cdr:x>
      <cdr:y>0.96296</cdr:y>
    </cdr:from>
    <cdr:to>
      <cdr:x>0.7364</cdr:x>
      <cdr:y>1</cdr:y>
    </cdr:to>
    <cdr:cxnSp macro="">
      <cdr:nvCxnSpPr>
        <cdr:cNvPr id="2" name="Straight Arrow Connector 1"/>
        <cdr:cNvCxnSpPr/>
      </cdr:nvCxnSpPr>
      <cdr:spPr>
        <a:xfrm xmlns:a="http://schemas.openxmlformats.org/drawingml/2006/main">
          <a:off x="5190490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0.31326</cdr:x>
      <cdr:y>0.96296</cdr:y>
    </cdr:from>
    <cdr:to>
      <cdr:x>0.31326</cdr:x>
      <cdr:y>1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208022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0.23032</cdr:x>
      <cdr:y>0.96296</cdr:y>
    </cdr:from>
    <cdr:to>
      <cdr:x>0.23032</cdr:x>
      <cdr:y>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623441" y="5829300"/>
          <a:ext cx="0" cy="190500"/>
        </a:xfrm>
        <a:prstGeom xmlns:a="http://schemas.openxmlformats.org/drawingml/2006/main" prst="straightConnector1">
          <a:avLst/>
        </a:prstGeom>
        <a:ln xmlns:a="http://schemas.openxmlformats.org/drawingml/2006/main" w="15875" cap="flat" cmpd="sng" algn="ctr">
          <a:solidFill>
            <a:schemeClr val="tx1">
              <a:lumMod val="100000"/>
            </a:schemeClr>
          </a:solidFill>
          <a:prstDash val="solid"/>
          <a:round/>
          <a:headEnd type="none" w="med" len="med"/>
          <a:tailEnd type="non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0.83784</cdr:x>
      <cdr:y>0.96049</cdr:y>
    </cdr:from>
    <cdr:to>
      <cdr:x>1</cdr:x>
      <cdr:y>0.99506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1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Silt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0.52072</cdr:x>
      <cdr:y>0.96049</cdr:y>
    </cdr:from>
    <cdr:to>
      <cdr:x>0.68288</cdr:x>
      <cdr:y>0.99506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70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Sand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0.22342</cdr:x>
      <cdr:y>0.96049</cdr:y>
    </cdr:from>
    <cdr:to>
      <cdr:x>0.38559</cdr:x>
      <cdr:y>0.99506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5748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Granule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0.12432</cdr:x>
      <cdr:y>0.96049</cdr:y>
    </cdr:from>
    <cdr:to>
      <cdr:x>0.28649</cdr:x>
      <cdr:y>0.99506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6300" y="4940300"/>
          <a:ext cx="11430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1100"/>
            <a:t>Pebble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63500</xdr:rowOff>
    </xdr:from>
    <xdr:to>
      <xdr:col>12</xdr:col>
      <xdr:colOff>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187325</xdr:colOff>
      <xdr:row>0</xdr:row>
      <xdr:rowOff>63500</xdr:rowOff>
    </xdr:from>
    <xdr:to>
      <xdr:col>19</xdr:col>
      <xdr:colOff>444500</xdr:colOff>
      <xdr:row>27</xdr:row>
      <xdr:rowOff>63500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sddenr.net/fracsand/sieve/HFSC-2013-257-s.pdf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hyperlink" Target="http://sddenr.net/fracsand/sieve/HFSC-2013-247-s.pdf" TargetMode="Externa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hyperlink" Target="http://sddenr.net/fracsand/sieve/HFSC-2013-162-s.pdf" TargetMode="External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hyperlink" Target="http://sddenr.net/fracsand/sieve/HFSC-2013-161-s.pdf" TargetMode="Externa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hyperlink" Target="http://sddenr.net/fracsand/sieve/HFSC-2013-160-s.pdf" TargetMode="Externa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hyperlink" Target="http://sddenr.net/fracsand/sieve/HFSC-2013-159-s.pdf" TargetMode="External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hyperlink" Target="http://sddenr.net/fracsand/sieve/HFSC-2013-158-s.pdf" TargetMode="Externa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hyperlink" Target="http://sddenr.net/fracsand/sieve/HFSC-2013-157-s.pdf" TargetMode="Externa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hyperlink" Target="http://sddenr.net/fracsand/sieve/HFSC-2013-156-s.pdf" TargetMode="Externa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hyperlink" Target="http://sddenr.net/fracsand/sieve/HFSC-2013-155-s.pdf" TargetMode="Externa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hyperlink" Target="http://sddenr.net/fracsand/sieve/HFSC-2013-154-s.pdf" TargetMode="External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hyperlink" Target="http://sddenr.net/fracsand/sieve/HFSC-2013-153-s.pdf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hyperlink" Target="http://sddenr.net/fracsand/sieve/HFSC-2013-246-s.pdf" TargetMode="Externa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hyperlink" Target="http://sddenr.net/fracsand/sieve/HFSC-2013-152-s.pdf" TargetMode="External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hyperlink" Target="http://sddenr.net/fracsand/sieve/HFSC-2013-151-s.pdf" TargetMode="External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hyperlink" Target="http://sddenr.net/fracsand/sieve/HFSC-2013-150-s.pdf" TargetMode="External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hyperlink" Target="http://sddenr.net/fracsand/sieve/HFSC-2013-149-s.pdf" TargetMode="Externa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hyperlink" Target="http://sddenr.net/fracsand/sieve/HFSC-2013-148-Duplicate-s.pdf" TargetMode="Externa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hyperlink" Target="http://sddenr.net/fracsand/sieve/HFSC-2013-148-s.pdf" TargetMode="Externa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1.xml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hyperlink" Target="http://sddenr.net/fracsand/sieve/HFSC-2013-147-s.pdf" TargetMode="External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hyperlink" Target="http://sddenr.net/fracsand/sieve/HFSC-2013-146-s.pdf" TargetMode="External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hyperlink" Target="http://sddenr.net/fracsand/sieve/HFSC-2013-145-s.pdf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hyperlink" Target="http://sddenr.net/fracsand/sieve/HFSC-2013-245-s.pdf" TargetMode="Externa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hyperlink" Target="http://sddenr.net/fracsand/sieve/HFSC-2013-144-s.pdf" TargetMode="External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hyperlink" Target="http://sddenr.net/fracsand/sieve/HFSC-2013-143-s.pdf" TargetMode="External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hyperlink" Target="http://sddenr.net/fracsand/sieve/HFSC-2013-142-s.pdf" TargetMode="External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hyperlink" Target="http://sddenr.net/fracsand/sieve/HFSC-2013-141-s.pdf" TargetMode="External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hyperlink" Target="http://sddenr.net/fracsand/sieve/HFSC-2013-140-s.pdf" TargetMode="External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hyperlink" Target="http://sddenr.net/fracsand/sieve/HFSC-2013-139-s.pdf" TargetMode="External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hyperlink" Target="http://sddenr.net/fracsand/sieve/HFSC-2013-138-s.pdf" TargetMode="External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hyperlink" Target="http://sddenr.net/fracsand/sieve/HFSC-2013-137-s.pdf" TargetMode="External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hyperlink" Target="http://sddenr.net/fracsand/sieve/HFSC-2013-136-Duplicate-s.pdf" TargetMode="External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hyperlink" Target="http://sddenr.net/fracsand/sieve/HFSC-2013-136-s.pdf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hyperlink" Target="http://sddenr.net/fracsand/sieve/HFSC-2013-244-s.pdf" TargetMode="External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hyperlink" Target="http://sddenr.net/fracsand/sieve/HFSC-2013-135-s.pdf" TargetMode="External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hyperlink" Target="http://sddenr.net/fracsand/sieve/HFSC-2013-134-s.pdf" TargetMode="External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hyperlink" Target="http://sddenr.net/fracsand/sieve/HFSC-2013-133-s.pdf" TargetMode="External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hyperlink" Target="http://sddenr.net/fracsand/sieve/HFSC-2013-132-s.pdf" TargetMode="External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hyperlink" Target="http://sddenr.net/fracsand/sieve/HFSC-2013-131-s.pdf" TargetMode="External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hyperlink" Target="http://sddenr.net/fracsand/sieve/HFSC-2013-130-s.pdf" TargetMode="External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hyperlink" Target="http://sddenr.net/fracsand/sieve/HFSC-2013-129-s.pdf" TargetMode="External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hyperlink" Target="http://sddenr.net/fracsand/sieve/HFSC-2013-128-s.pdf" TargetMode="External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hyperlink" Target="http://sddenr.net/fracsand/sieve/HFSC-2013-127-s.pdf" TargetMode="External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hyperlink" Target="http://sddenr.net/fracsand/sieve/HFSC-2013-126-s.pdf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hyperlink" Target="http://sddenr.net/fracsand/sieve/HFSC-2013-243-s.pdf" TargetMode="Externa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hyperlink" Target="http://sddenr.net/fracsand/sieve/HFSC-2013-125-s.pdf" TargetMode="External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hyperlink" Target="http://sddenr.net/fracsand/sieve/HFSC-2013-124-s.pdf" TargetMode="External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hyperlink" Target="http://sddenr.net/fracsand/sieve/HFSC-2013-123-s.pdf" TargetMode="Externa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hyperlink" Target="http://sddenr.net/fracsand/sieve/HFSC-2013-121-s.pdf" TargetMode="External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hyperlink" Target="http://sddenr.net/fracsand/sieve/HFSC-2013-120-s.pdf" TargetMode="External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hyperlink" Target="http://sddenr.net/fracsand/sieve/HFSC-2013-119-s.pdf" TargetMode="External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hyperlink" Target="http://sddenr.net/fracsand/sieve/HFSC-2013-117-s.pdf" TargetMode="External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hyperlink" Target="http://sddenr.net/fracsand/sieve/HFSC-2013-116-s.pdf" TargetMode="External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hyperlink" Target="http://sddenr.net/fracsand/sieve/HFSC-2013-115-s.pdf" TargetMode="External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hyperlink" Target="http://sddenr.net/fracsand/sieve/HFSC-2013-114-s.pdf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hyperlink" Target="http://sddenr.net/fracsand/sieve/HFSC-2013-242-s.pdf" TargetMode="External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hyperlink" Target="http://sddenr.net/fracsand/sieve/HFSC-2013-113-s.pdf" TargetMode="External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hyperlink" Target="http://sddenr.net/fracsand/sieve/HFSC-2013-112-s.pdf" TargetMode="External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hyperlink" Target="http://sddenr.net/fracsand/sieve/HFSC-2013-111-s.pdf" TargetMode="External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hyperlink" Target="http://sddenr.net/fracsand/sieve/HFSC-2013-110-s.pdf" TargetMode="External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hyperlink" Target="http://sddenr.net/fracsand/sieve/HFSC-2013-109-s.pdf" TargetMode="External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hyperlink" Target="http://sddenr.net/fracsand/sieve/HFSC-2013-108-s.pdf" TargetMode="External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hyperlink" Target="http://sddenr.net/fracsand/sieve/HFSC-2013-107-s.pdf" TargetMode="External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hyperlink" Target="http://sddenr.net/fracsand/sieve/HFSC-2013-105-s.pdf" TargetMode="External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hyperlink" Target="http://sddenr.net/fracsand/sieve/HFSC-2013-104-s.pdf" TargetMode="External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hyperlink" Target="http://sddenr.net/fracsand/sieve/HFSC-2013-103-s.pdf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hyperlink" Target="http://sddenr.net/fracsand/sieve/HFSC-2013-241-s.pdf" TargetMode="External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hyperlink" Target="http://sddenr.net/fracsand/sieve/HFSC-2013-102-s.pdf" TargetMode="External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hyperlink" Target="http://sddenr.net/fracsand/sieve/HFSC-2013-101-s.pdf" TargetMode="External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hyperlink" Target="http://sddenr.net/fracsand/sieve/HFSC-2013-100-s.pdf" TargetMode="External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hyperlink" Target="http://sddenr.net/fracsand/sieve/HFSC-2013-099-s.pdf" TargetMode="External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hyperlink" Target="http://sddenr.net/fracsand/sieve/HFSC-2013-098-s.pdf" TargetMode="External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hyperlink" Target="http://sddenr.net/fracsand/sieve/HFSC-2013-097-s.pdf" TargetMode="External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hyperlink" Target="http://sddenr.net/fracsand/sieve/HFSC-2013-096-s.pdf" TargetMode="External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hyperlink" Target="http://sddenr.net/fracsand/sieve/HFSC-2013-094-s.pdf" TargetMode="External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hyperlink" Target="http://sddenr.net/fracsand/sieve/HFSC-2013-093-s.pdf" TargetMode="External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hyperlink" Target="http://sddenr.net/fracsand/sieve/HFSC-2013-092-s.pdf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hyperlink" Target="http://sddenr.net/fracsand/sieve/HFSC-2013-240-s.pdf" TargetMode="External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hyperlink" Target="http://sddenr.net/fracsand/sieve/HFSC-2013-091-s.pdf" TargetMode="External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hyperlink" Target="http://sddenr.net/fracsand/sieve/HFSC-2013-090-s.pdf" TargetMode="External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hyperlink" Target="http://sddenr.net/fracsand/sieve/HFSC-2013-089-s.pdf" TargetMode="External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hyperlink" Target="http://sddenr.net/fracsand/sieve/HFSC-2013-087-s.pdf" TargetMode="External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hyperlink" Target="http://sddenr.net/fracsand/sieve/HFSC-2013-086-s.pdf" TargetMode="External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hyperlink" Target="http://sddenr.net/fracsand/sieve/HFSC-2013-085-s.pdf" TargetMode="External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hyperlink" Target="http://sddenr.net/fracsand/sieve/HFSC-2013-084-s.pdf" TargetMode="External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hyperlink" Target="http://sddenr.net/fracsand/sieve/HFSC-2013-083-s.pdf" TargetMode="External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hyperlink" Target="http://sddenr.net/fracsand/sieve/HFSC-2013-080-s.pdf" TargetMode="External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hyperlink" Target="http://sddenr.net/fracsand/sieve/HFSC-2013-079-s.pdf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hyperlink" Target="http://sddenr.net/fracsand/sieve/HFSC-2013-239-s.pdf" TargetMode="External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hyperlink" Target="http://sddenr.net/fracsand/sieve/HFSC-2013-078-s.pdf" TargetMode="External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hyperlink" Target="http://sddenr.net/fracsand/sieve/HFSC-2013-077-s.pdf" TargetMode="External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hyperlink" Target="http://sddenr.net/fracsand/sieve/HFSC-2013-076-s.pdf" TargetMode="External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hyperlink" Target="http://sddenr.net/fracsand/sieve/HFSC-2013-075-Duplicate-s.pdf" TargetMode="External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hyperlink" Target="http://sddenr.net/fracsand/sieve/HFSC-2013-075-s.pdf" TargetMode="External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hyperlink" Target="http://sddenr.net/fracsand/sieve/HFSC-2013-074-s.pdf" TargetMode="External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hyperlink" Target="http://sddenr.net/fracsand/sieve/HFSC-2012-072-s.pdf" TargetMode="External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hyperlink" Target="http://sddenr.net/fracsand/sieve/HFSC-2012-071-s.pdf" TargetMode="External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hyperlink" Target="http://sddenr.net/fracsand/sieve/HFSC-2012-069-s.pdf" TargetMode="External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hyperlink" Target="http://sddenr.net/fracsand/sieve/HFSC-2012-068-Duplicate-s.pdf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hyperlink" Target="http://sddenr.net/fracsand/sieve/HFSC-2013-238-s.pdf" TargetMode="External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hyperlink" Target="http://sddenr.net/fracsand/sieve/HFSC-2012-068-s.pdf" TargetMode="External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hyperlink" Target="http://sddenr.net/fracsand/sieve/HFSC-2012-067-s.pdf" TargetMode="External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hyperlink" Target="http://sddenr.net/fracsand/sieve/HFSC-2012-066-s.pdf" TargetMode="External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hyperlink" Target="http://sddenr.net/fracsand/sieve/HFSC-2012-065-s.pdf" TargetMode="External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hyperlink" Target="http://sddenr.net/fracsand/sieve/HFSC-2012-064-s.pdf" TargetMode="External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hyperlink" Target="http://sddenr.net/fracsand/sieve/HFSC-2012-063-s.pdf" TargetMode="External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hyperlink" Target="http://sddenr.net/fracsand/sieve/HFSC-2012-062-s.pdf" TargetMode="External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hyperlink" Target="http://sddenr.net/fracsand/sieve/HFSC-2012-061-s.pdf" TargetMode="External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hyperlink" Target="http://sddenr.net/fracsand/sieve/HFSC-2012-060-s.pdf" TargetMode="External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hyperlink" Target="http://sddenr.net/fracsand/sieve/HFSC-2012-059-s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sddenr.net/fracsand/sieve/HFSC-2013-255-s.pdf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hyperlink" Target="http://sddenr.net/fracsand/sieve/HFSC-2013-237-s.pdf" TargetMode="External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hyperlink" Target="http://sddenr.net/fracsand/sieve/HFSC-2012-058-s.pdf" TargetMode="External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hyperlink" Target="http://sddenr.net/fracsand/sieve/HFSC-2012-057-s.pdf" TargetMode="External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hyperlink" Target="http://sddenr.net/fracsand/sieve/HFSC-2012-056-s.pdf" TargetMode="External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hyperlink" Target="http://sddenr.net/fracsand/sieve/HFSC-2012-055-s.pdf" TargetMode="External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hyperlink" Target="http://sddenr.net/fracsand/sieve/HFSC-2012-054-s.pdf" TargetMode="External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hyperlink" Target="http://sddenr.net/fracsand/sieve/HFSC-2012-053-s.pdf" TargetMode="External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hyperlink" Target="http://sddenr.net/fracsand/sieve/HFSC-2012-052-Duplicate-s.pdf" TargetMode="External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hyperlink" Target="http://sddenr.net/fracsand/sieve/HFSC-2012-052-s.pdf" TargetMode="External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hyperlink" Target="http://sddenr.net/fracsand/sieve/HFSC-2012-051-s.pdf" TargetMode="External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hyperlink" Target="http://sddenr.net/fracsand/sieve/HFSC-2012-049-s.pdf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hyperlink" Target="http://sddenr.net/fracsand/sieve/HFSC-2013-236-s.pdf" TargetMode="External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hyperlink" Target="http://sddenr.net/fracsand/sieve/HFSC-2012-048-s.pdf" TargetMode="External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hyperlink" Target="http://sddenr.net/fracsand/sieve/HFSC-2012-047-s.pdf" TargetMode="External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hyperlink" Target="http://sddenr.net/fracsand/sieve/HFSC-2012-046-s.pdf" TargetMode="External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hyperlink" Target="http://sddenr.net/fracsand/sieve/HFSC-2012-045-s.pdf" TargetMode="External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hyperlink" Target="http://sddenr.net/fracsand/sieve/HFSC-2012-044-s.pdf" TargetMode="External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hyperlink" Target="http://sddenr.net/fracsand/sieve/HFSC-2012-043-s.pdf" TargetMode="External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hyperlink" Target="http://sddenr.net/fracsand/sieve/HFSC-2012-042-s.pdf" TargetMode="External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hyperlink" Target="http://sddenr.net/fracsand/sieve/HFSC-2012-041-s.pdf" TargetMode="External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hyperlink" Target="http://sddenr.net/fracsand/sieve/HFSC-2012-040-s.pdf" TargetMode="External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hyperlink" Target="http://sddenr.net/fracsand/sieve/HFSC-2012-039-s.pdf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hyperlink" Target="http://sddenr.net/fracsand/sieve/HFSC-2013-234-s.pdf" TargetMode="External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hyperlink" Target="http://sddenr.net/fracsand/sieve/HFSC-2012-038-s.pdf" TargetMode="External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hyperlink" Target="http://sddenr.net/fracsand/sieve/HFSC-2012-037-s.pdf" TargetMode="External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3.xml"/><Relationship Id="rId1" Type="http://schemas.openxmlformats.org/officeDocument/2006/relationships/hyperlink" Target="http://sddenr.net/fracsand/sieve/HFSC-2012-036-s.pdf" TargetMode="External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5.xml"/><Relationship Id="rId1" Type="http://schemas.openxmlformats.org/officeDocument/2006/relationships/hyperlink" Target="http://sddenr.net/fracsand/sieve/HFSC-2012-035-s.pdf" TargetMode="External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7.xml"/><Relationship Id="rId1" Type="http://schemas.openxmlformats.org/officeDocument/2006/relationships/hyperlink" Target="http://sddenr.net/fracsand/sieve/HFSC-2012-033-s.pdf" TargetMode="External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9.xml"/><Relationship Id="rId1" Type="http://schemas.openxmlformats.org/officeDocument/2006/relationships/hyperlink" Target="http://sddenr.net/fracsand/sieve/HFSC-2012-032-s.pdf" TargetMode="External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1.xml"/><Relationship Id="rId1" Type="http://schemas.openxmlformats.org/officeDocument/2006/relationships/hyperlink" Target="http://sddenr.net/fracsand/sieve/HFSC-2012-031-Duplicate-s.pdf" TargetMode="External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3.xml"/><Relationship Id="rId1" Type="http://schemas.openxmlformats.org/officeDocument/2006/relationships/hyperlink" Target="http://sddenr.net/fracsand/sieve/HFSC-2012-031-s.pdf" TargetMode="External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5.xml"/><Relationship Id="rId1" Type="http://schemas.openxmlformats.org/officeDocument/2006/relationships/hyperlink" Target="http://sddenr.net/fracsand/sieve/HFSC-2012-030-s.pdf" TargetMode="External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7.xml"/><Relationship Id="rId1" Type="http://schemas.openxmlformats.org/officeDocument/2006/relationships/hyperlink" Target="http://sddenr.net/fracsand/sieve/HFSC-2012-029-s.pdf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hyperlink" Target="http://sddenr.net/fracsand/sieve/HFSC-2013-233-s.pdf" TargetMode="External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9.xml"/><Relationship Id="rId1" Type="http://schemas.openxmlformats.org/officeDocument/2006/relationships/hyperlink" Target="http://sddenr.net/fracsand/sieve/HFSC-2012-028-s.pdf" TargetMode="External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1.xml"/><Relationship Id="rId1" Type="http://schemas.openxmlformats.org/officeDocument/2006/relationships/hyperlink" Target="http://sddenr.net/fracsand/sieve/HFSC-2012-027-s.pdf" TargetMode="External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3.xml"/><Relationship Id="rId1" Type="http://schemas.openxmlformats.org/officeDocument/2006/relationships/hyperlink" Target="http://sddenr.net/fracsand/sieve/HFSC-2012-026-s.pdf" TargetMode="External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5.xml"/><Relationship Id="rId1" Type="http://schemas.openxmlformats.org/officeDocument/2006/relationships/hyperlink" Target="http://sddenr.net/fracsand/sieve/HFSC-2012-025-s.pdf" TargetMode="External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7.xml"/><Relationship Id="rId1" Type="http://schemas.openxmlformats.org/officeDocument/2006/relationships/hyperlink" Target="http://sddenr.net/fracsand/sieve/HFSC-2012-024-s.pdf" TargetMode="External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9.xml"/><Relationship Id="rId1" Type="http://schemas.openxmlformats.org/officeDocument/2006/relationships/hyperlink" Target="http://sddenr.net/fracsand/sieve/HFSC-2012-023-s.pdf" TargetMode="External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1.xml"/><Relationship Id="rId1" Type="http://schemas.openxmlformats.org/officeDocument/2006/relationships/hyperlink" Target="http://sddenr.net/fracsand/sieve/HFSC-2012-022-s.pdf" TargetMode="External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3.xml"/><Relationship Id="rId1" Type="http://schemas.openxmlformats.org/officeDocument/2006/relationships/hyperlink" Target="http://sddenr.net/fracsand/sieve/HFSC-2012-021-s.pdf" TargetMode="External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5.xml"/><Relationship Id="rId1" Type="http://schemas.openxmlformats.org/officeDocument/2006/relationships/hyperlink" Target="http://sddenr.net/fracsand/sieve/HFSC-2012-020-s.pdf" TargetMode="External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7.xml"/><Relationship Id="rId1" Type="http://schemas.openxmlformats.org/officeDocument/2006/relationships/hyperlink" Target="http://sddenr.net/fracsand/sieve/HFSC-2012-019-s.pdf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hyperlink" Target="http://sddenr.net/fracsand/sieve/HFSC-2013-232-s.pdf" TargetMode="External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9.xml"/><Relationship Id="rId1" Type="http://schemas.openxmlformats.org/officeDocument/2006/relationships/hyperlink" Target="http://sddenr.net/fracsand/sieve/HFSC-2012-018-s.pdf" TargetMode="External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1.xml"/><Relationship Id="rId1" Type="http://schemas.openxmlformats.org/officeDocument/2006/relationships/hyperlink" Target="http://sddenr.net/fracsand/sieve/HFSC-2012-017-s.pdf" TargetMode="External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3.xml"/><Relationship Id="rId1" Type="http://schemas.openxmlformats.org/officeDocument/2006/relationships/hyperlink" Target="http://sddenr.net/fracsand/sieve/HFSC-2012-016-s.pdf" TargetMode="External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5.xml"/><Relationship Id="rId1" Type="http://schemas.openxmlformats.org/officeDocument/2006/relationships/hyperlink" Target="http://sddenr.net/fracsand/sieve/HFSC-2012-015-s.pdf" TargetMode="External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7.xml"/><Relationship Id="rId1" Type="http://schemas.openxmlformats.org/officeDocument/2006/relationships/hyperlink" Target="http://sddenr.net/fracsand/sieve/HFSC-2012-014-s.pdf" TargetMode="External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9.xml"/><Relationship Id="rId1" Type="http://schemas.openxmlformats.org/officeDocument/2006/relationships/hyperlink" Target="http://sddenr.net/fracsand/sieve/HFSC-2012-013-s.pdf" TargetMode="External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1.xml"/><Relationship Id="rId1" Type="http://schemas.openxmlformats.org/officeDocument/2006/relationships/hyperlink" Target="http://sddenr.net/fracsand/sieve/HFSC-2012-012-s.pdf" TargetMode="External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3.xml"/><Relationship Id="rId1" Type="http://schemas.openxmlformats.org/officeDocument/2006/relationships/hyperlink" Target="http://sddenr.net/fracsand/sieve/HFSC-2012-011-s.pdf" TargetMode="External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5.xml"/><Relationship Id="rId1" Type="http://schemas.openxmlformats.org/officeDocument/2006/relationships/hyperlink" Target="http://sddenr.net/fracsand/sieve/HFSC-2012-010-s.pdf" TargetMode="External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7.xml"/><Relationship Id="rId1" Type="http://schemas.openxmlformats.org/officeDocument/2006/relationships/hyperlink" Target="http://sddenr.net/fracsand/sieve/HFSC-2012-008-s.pdf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hyperlink" Target="http://sddenr.net/fracsand/sieve/HFSC-2013-231-s.pdf" TargetMode="External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9.xml"/><Relationship Id="rId1" Type="http://schemas.openxmlformats.org/officeDocument/2006/relationships/hyperlink" Target="http://sddenr.net/fracsand/sieve/HFSC-2012-007-s.pdf" TargetMode="External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1.xml"/><Relationship Id="rId1" Type="http://schemas.openxmlformats.org/officeDocument/2006/relationships/hyperlink" Target="http://sddenr.net/fracsand/sieve/HFSC-2012-006-s.pdf" TargetMode="External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3.xml"/><Relationship Id="rId1" Type="http://schemas.openxmlformats.org/officeDocument/2006/relationships/hyperlink" Target="http://sddenr.net/fracsand/sieve/HFSC-2012-005-s.pdf" TargetMode="External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5.xml"/><Relationship Id="rId1" Type="http://schemas.openxmlformats.org/officeDocument/2006/relationships/hyperlink" Target="http://sddenr.net/fracsand/sieve/HFSC-2012-004-s.pdf" TargetMode="External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7.xml"/><Relationship Id="rId1" Type="http://schemas.openxmlformats.org/officeDocument/2006/relationships/hyperlink" Target="http://sddenr.net/fracsand/sieve/HFSC-2012-003-s.pdf" TargetMode="External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9.xml"/><Relationship Id="rId1" Type="http://schemas.openxmlformats.org/officeDocument/2006/relationships/hyperlink" Target="http://sddenr.net/fracsand/sieve/HFSC-2012-002-s.pdf" TargetMode="External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1.xml"/><Relationship Id="rId1" Type="http://schemas.openxmlformats.org/officeDocument/2006/relationships/hyperlink" Target="http://sddenr.net/fracsand/sieve/HFSC-2012-001-s.pdf" TargetMode="External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hyperlink" Target="http://sddenr.net/fracsand/sieve/HFSC-2013-230-Duplicate-s.pdf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hyperlink" Target="http://sddenr.net/fracsand/sieve/HFSC-2013-230-s.pdf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hyperlink" Target="http://sddenr.net/fracsand/sieve/HFSC-2013-229-s.pdf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hyperlink" Target="http://sddenr.net/fracsand/sieve/HFSC-2013-228-s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sddenr.net/fracsand/sieve/HFSC-2013-254-s.pdf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hyperlink" Target="http://sddenr.net/fracsand/sieve/HFSC-2013-227-s.pdf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hyperlink" Target="http://sddenr.net/fracsand/sieve/HFSC-2013-226-s.pdf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hyperlink" Target="http://sddenr.net/fracsand/sieve/HFSC-2013-225-s.pdf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hyperlink" Target="http://sddenr.net/fracsand/sieve/HFSC-2013-224-s.pdf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hyperlink" Target="http://sddenr.net/fracsand/sieve/HFSC-2013-223-s.pdf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hyperlink" Target="http://sddenr.net/fracsand/sieve/HFSC-2013-222-s.pdf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hyperlink" Target="http://sddenr.net/fracsand/sieve/HFSC-2013-221-s.pdf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hyperlink" Target="http://sddenr.net/fracsand/sieve/HFSC-2013-220-s.pdf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hyperlink" Target="http://sddenr.net/fracsand/sieve/HFSC-2013-219-s.pdf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hyperlink" Target="http://sddenr.net/fracsand/sieve/HFSC-2013-218-s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sddenr.net/fracsand/sieve/HFSC-2013-253-s.pdf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hyperlink" Target="http://sddenr.net/fracsand/sieve/HFSC-2013-217-s.pdf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hyperlink" Target="http://sddenr.net/fracsand/sieve/HFSC-2013-216-s.pdf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hyperlink" Target="http://sddenr.net/fracsand/sieve/HFSC-2013-215-s.pdf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hyperlink" Target="http://sddenr.net/fracsand/sieve/HFSC-2013-214-Duplicate-s.pdf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hyperlink" Target="http://sddenr.net/fracsand/sieve/HFSC-2013-214-s.pdf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hyperlink" Target="http://sddenr.net/fracsand/sieve/HFSC-2013-213-s.pdf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hyperlink" Target="http://sddenr.net/fracsand/sieve/HFSC-2013-212-s.pdf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hyperlink" Target="http://sddenr.net/fracsand/sieve/HFSC-2013-211-s.pdf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hyperlink" Target="http://sddenr.net/fracsand/sieve/HFSC-2013-210-s.pdf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hyperlink" Target="http://sddenr.net/fracsand/sieve/HFSC-2013-209-s.pdf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://sddenr.net/fracsand/sieve/HFSC-2013-252-s.pdf" TargetMode="Externa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hyperlink" Target="http://sddenr.net/fracsand/sieve/HFSC-2013-208-s.pdf" TargetMode="Externa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hyperlink" Target="http://sddenr.net/fracsand/sieve/HFSC-2013-207-s.pdf" TargetMode="Externa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hyperlink" Target="http://sddenr.net/fracsand/sieve/HFSC-2013-206-s.pdf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hyperlink" Target="http://sddenr.net/fracsand/sieve/HFSC-2013-205-s.pdf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hyperlink" Target="http://sddenr.net/fracsand/sieve/HFSC-2013-204-s.pdf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hyperlink" Target="http://sddenr.net/fracsand/sieve/HFSC-2013-203-s.pdf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hyperlink" Target="http://sddenr.net/fracsand/sieve/HFSC-2013-202-s.pdf" TargetMode="Externa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hyperlink" Target="http://sddenr.net/fracsand/sieve/HFSC-2013-201-s.pdf" TargetMode="Externa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hyperlink" Target="http://sddenr.net/fracsand/sieve/HFSC-2013-200-s.pdf" TargetMode="Externa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hyperlink" Target="http://sddenr.net/fracsand/sieve/HFSC-2013-199-s.pdf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sddenr.net/fracsand/sieve/HFSC-2013-251-s.pdf" TargetMode="Externa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hyperlink" Target="http://sddenr.net/fracsand/sieve/HFSC-2013-198-s.pdf" TargetMode="Externa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hyperlink" Target="http://sddenr.net/fracsand/sieve/HFSC-2013-197-s.pdf" TargetMode="Externa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hyperlink" Target="http://sddenr.net/fracsand/sieve/HFSC-2013-196-s.pdf" TargetMode="Externa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hyperlink" Target="http://sddenr.net/fracsand/sieve/HFSC-2013-195-s.pdf" TargetMode="Externa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hyperlink" Target="http://sddenr.net/fracsand/sieve/HFSC-2013-194-s.pdf" TargetMode="Externa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hyperlink" Target="http://sddenr.net/fracsand/sieve/HFSC-2013-193-s.pdf" TargetMode="Externa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hyperlink" Target="http://sddenr.net/fracsand/sieve/HFSC-2013-192-s.pdf" TargetMode="Externa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hyperlink" Target="http://sddenr.net/fracsand/sieve/HFSC-2013-191-s.pdf" TargetMode="Externa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hyperlink" Target="http://sddenr.net/fracsand/sieve/HFSC-2013-190-s.pdf" TargetMode="Externa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hyperlink" Target="http://sddenr.net/fracsand/sieve/HFSC-2013-189-s.pdf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sddenr.net/fracsand/sieve/HFSC-2013-250-s.pdf" TargetMode="Externa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hyperlink" Target="http://sddenr.net/fracsand/sieve/HFSC-2013-188-s.pdf" TargetMode="Externa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hyperlink" Target="http://sddenr.net/fracsand/sieve/HFSC-2013-187-s.pdf" TargetMode="Externa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hyperlink" Target="http://sddenr.net/fracsand/sieve/HFSC-2013-186-Duplicate-s.pdf" TargetMode="Externa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hyperlink" Target="http://sddenr.net/fracsand/sieve/HFSC-2013-186-s.pdf" TargetMode="Externa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hyperlink" Target="http://sddenr.net/fracsand/sieve/HFSC-2013-185-Duplicate-s.pdf" TargetMode="Externa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hyperlink" Target="http://sddenr.net/fracsand/sieve/HFSC-2013-185-s.pdf" TargetMode="Externa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hyperlink" Target="http://sddenr.net/fracsand/sieve/HFSC-2013-184-s.pdf" TargetMode="Externa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hyperlink" Target="http://sddenr.net/fracsand/sieve/HFSC-2013-183-s.pdf" TargetMode="Externa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hyperlink" Target="http://sddenr.net/fracsand/sieve/HFSC-2013-182-s.pdf" TargetMode="Externa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hyperlink" Target="http://sddenr.net/fracsand/sieve/HFSC-2013-181-s.pdf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://sddenr.net/fracsand/sieve/HFSC-2013-249-s.pdf" TargetMode="Externa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hyperlink" Target="http://sddenr.net/fracsand/sieve/HFSC-2013-180-s.pdf" TargetMode="Externa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hyperlink" Target="http://sddenr.net/fracsand/sieve/HFSC-2013-179-Duplicate-s.pdf" TargetMode="Externa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hyperlink" Target="http://sddenr.net/fracsand/sieve/HFSC-2013-179-s.pdf" TargetMode="Externa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hyperlink" Target="http://sddenr.net/fracsand/sieve/HFSC-2013-178-s.pdf" TargetMode="Externa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hyperlink" Target="http://sddenr.net/fracsand/sieve/HFSC-2013-177-s.pdf" TargetMode="Externa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hyperlink" Target="http://sddenr.net/fracsand/sieve/HFSC-2013-176-s.pdf" TargetMode="Externa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hyperlink" Target="http://sddenr.net/fracsand/sieve/HFSC-2013-175-s.pdf" TargetMode="Externa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hyperlink" Target="http://sddenr.net/fracsand/sieve/HFSC-2013-174-s.pdf" TargetMode="Externa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hyperlink" Target="http://sddenr.net/fracsand/sieve/HFSC-2013-173-s.pdf" TargetMode="Externa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hyperlink" Target="http://sddenr.net/fracsand/sieve/HFSC-2013-172-s.pdf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hyperlink" Target="http://sddenr.net/fracsand/sieve/HFSC-2013-248-s.pdf" TargetMode="Externa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hyperlink" Target="http://sddenr.net/fracsand/sieve/HFSC-2013-171-s.pdf" TargetMode="Externa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hyperlink" Target="http://sddenr.net/fracsand/sieve/HFSC-2013-170-Duplicate-s.pdf" TargetMode="Externa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hyperlink" Target="http://sddenr.net/fracsand/sieve/HFSC-2013-170-s.pdf" TargetMode="Externa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hyperlink" Target="http://sddenr.net/fracsand/sieve/HFSC-2013-169-s.pdf" TargetMode="Externa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hyperlink" Target="http://sddenr.net/fracsand/sieve/HFSC-2013-168-s.pdf" TargetMode="Externa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hyperlink" Target="http://sddenr.net/fracsand/sieve/HFSC-2013-167-s.pdf" TargetMode="Externa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hyperlink" Target="http://sddenr.net/fracsand/sieve/HFSC-2013-166-s.pdf" TargetMode="Externa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hyperlink" Target="http://sddenr.net/fracsand/sieve/HFSC-2013-165-s.pdf" TargetMode="Externa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hyperlink" Target="http://sddenr.net/fracsand/sieve/HFSC-2013-164-s.pdf" TargetMode="Externa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hyperlink" Target="http://sddenr.net/fracsand/sieve/HFSC-2013-163-s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ht="15.75" thickBot="1" x14ac:dyDescent="0.3">
      <c r="A32" s="89">
        <v>100</v>
      </c>
      <c r="B32" s="90">
        <v>100</v>
      </c>
      <c r="C32" s="90">
        <v>100</v>
      </c>
      <c r="D32" s="90">
        <v>100</v>
      </c>
      <c r="E32" s="90" t="s">
        <v>23</v>
      </c>
      <c r="F32" s="90" t="s">
        <v>23</v>
      </c>
      <c r="G32" s="90">
        <v>100</v>
      </c>
      <c r="H32" s="90">
        <v>100</v>
      </c>
      <c r="I32" s="90" t="s">
        <v>23</v>
      </c>
      <c r="J32" s="90" t="s">
        <v>23</v>
      </c>
      <c r="K32" s="90" t="s">
        <v>26</v>
      </c>
      <c r="L32" s="91" t="s">
        <v>28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1.57031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 t="s">
        <v>23</v>
      </c>
      <c r="C32" s="37" t="s">
        <v>23</v>
      </c>
      <c r="D32" s="37">
        <v>100</v>
      </c>
      <c r="E32" s="37" t="s">
        <v>23</v>
      </c>
      <c r="F32" s="37" t="s">
        <v>23</v>
      </c>
      <c r="G32" s="37" t="s">
        <v>23</v>
      </c>
      <c r="H32" s="37" t="s">
        <v>23</v>
      </c>
      <c r="I32" s="37" t="s">
        <v>23</v>
      </c>
      <c r="J32" s="37" t="s">
        <v>23</v>
      </c>
      <c r="K32" s="37" t="s">
        <v>24</v>
      </c>
      <c r="L32" s="87" t="s">
        <v>28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 t="s">
        <v>24</v>
      </c>
      <c r="G32" s="37" t="s">
        <v>24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 t="s">
        <v>23</v>
      </c>
      <c r="F32" s="37" t="s">
        <v>23</v>
      </c>
      <c r="G32" s="37" t="s">
        <v>23</v>
      </c>
      <c r="H32" s="37" t="s">
        <v>23</v>
      </c>
      <c r="I32" s="37" t="s">
        <v>23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309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 t="s">
        <v>24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300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309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27</v>
      </c>
      <c r="B32" s="37" t="s">
        <v>27</v>
      </c>
      <c r="C32" s="37" t="s">
        <v>23</v>
      </c>
      <c r="D32" s="37">
        <v>100</v>
      </c>
      <c r="E32" s="37">
        <v>100</v>
      </c>
      <c r="F32" s="37" t="s">
        <v>23</v>
      </c>
      <c r="G32" s="37" t="s">
        <v>24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309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 t="s">
        <v>23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 t="s">
        <v>23</v>
      </c>
      <c r="F32" s="37" t="s">
        <v>24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>
        <v>100</v>
      </c>
      <c r="E32" s="37" t="s">
        <v>23</v>
      </c>
      <c r="F32" s="37" t="s">
        <v>23</v>
      </c>
      <c r="G32" s="37" t="s">
        <v>23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 t="s">
        <v>23</v>
      </c>
      <c r="E32" s="37" t="s">
        <v>23</v>
      </c>
      <c r="F32" s="37" t="s">
        <v>24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 t="s">
        <v>23</v>
      </c>
      <c r="C32" s="37" t="s">
        <v>23</v>
      </c>
      <c r="D32" s="37" t="s">
        <v>23</v>
      </c>
      <c r="E32" s="37" t="s">
        <v>23</v>
      </c>
      <c r="F32" s="37" t="s">
        <v>24</v>
      </c>
      <c r="G32" s="37" t="s">
        <v>24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31</v>
      </c>
      <c r="D32" s="37" t="s">
        <v>23</v>
      </c>
      <c r="E32" s="37" t="s">
        <v>24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300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 t="s">
        <v>23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23</v>
      </c>
      <c r="E32" s="37" t="s">
        <v>23</v>
      </c>
      <c r="F32" s="37" t="s">
        <v>23</v>
      </c>
      <c r="G32" s="37" t="s">
        <v>23</v>
      </c>
      <c r="H32" s="37" t="s">
        <v>23</v>
      </c>
      <c r="I32" s="37" t="s">
        <v>24</v>
      </c>
      <c r="J32" s="37" t="s">
        <v>25</v>
      </c>
      <c r="K32" s="37" t="s">
        <v>32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8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327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 t="s">
        <v>23</v>
      </c>
      <c r="E32" s="37" t="s">
        <v>23</v>
      </c>
      <c r="F32" s="37" t="s">
        <v>24</v>
      </c>
      <c r="G32" s="37" t="s">
        <v>24</v>
      </c>
      <c r="H32" s="37" t="s">
        <v>25</v>
      </c>
      <c r="I32" s="37" t="s">
        <v>25</v>
      </c>
      <c r="J32" s="37" t="s">
        <v>25</v>
      </c>
      <c r="K32" s="37" t="s">
        <v>32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 t="s">
        <v>23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306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 t="s">
        <v>23</v>
      </c>
      <c r="C32" s="37" t="s">
        <v>32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 t="s">
        <v>23</v>
      </c>
      <c r="C32" s="37" t="s">
        <v>24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 t="s">
        <v>23</v>
      </c>
      <c r="C32" s="37" t="s">
        <v>24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>
      <selection activeCell="B34" sqref="B34"/>
    </sheetView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t="s">
        <v>341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10" t="s">
        <v>312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9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88"/>
      <c r="N32" s="4" t="s">
        <v>298</v>
      </c>
    </row>
  </sheetData>
  <mergeCells count="1">
    <mergeCell ref="A29:L29"/>
  </mergeCells>
  <hyperlinks>
    <hyperlink ref="Q31" location="Sieve_Weights!A1" display="Click Here to Go Back to Sieve Data"/>
  </hyperlink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10" t="s">
        <v>312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 t="s">
        <v>24</v>
      </c>
      <c r="C32" s="37" t="s">
        <v>24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 t="s">
        <v>23</v>
      </c>
      <c r="E32" s="37" t="s">
        <v>24</v>
      </c>
      <c r="F32" s="37" t="s">
        <v>24</v>
      </c>
      <c r="G32" s="37" t="s">
        <v>24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 t="s">
        <v>26</v>
      </c>
      <c r="C32" s="37" t="s">
        <v>23</v>
      </c>
      <c r="D32" s="37" t="s">
        <v>23</v>
      </c>
      <c r="E32" s="37" t="s">
        <v>24</v>
      </c>
      <c r="F32" s="37" t="s">
        <v>24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300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>
        <v>100</v>
      </c>
      <c r="H32" s="37">
        <v>100</v>
      </c>
      <c r="I32" s="37" t="s">
        <v>23</v>
      </c>
      <c r="J32" s="37" t="s">
        <v>24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 t="s">
        <v>23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24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309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27</v>
      </c>
      <c r="B32" s="37" t="s">
        <v>23</v>
      </c>
      <c r="C32" s="37" t="s">
        <v>23</v>
      </c>
      <c r="D32" s="37">
        <v>100</v>
      </c>
      <c r="E32" s="37">
        <v>100</v>
      </c>
      <c r="F32" s="37" t="s">
        <v>23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5.71093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317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 t="s">
        <v>23</v>
      </c>
      <c r="E32" s="37" t="s">
        <v>23</v>
      </c>
      <c r="F32" s="37" t="s">
        <v>24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5.71093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317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23</v>
      </c>
      <c r="E32" s="37" t="s">
        <v>24</v>
      </c>
      <c r="F32" s="37" t="s">
        <v>24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 t="s">
        <v>23</v>
      </c>
      <c r="E32" s="37" t="s">
        <v>24</v>
      </c>
      <c r="F32" s="37" t="s">
        <v>24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 t="s">
        <v>23</v>
      </c>
      <c r="C32" s="37" t="s">
        <v>23</v>
      </c>
      <c r="D32" s="37" t="s">
        <v>23</v>
      </c>
      <c r="E32" s="37" t="s">
        <v>26</v>
      </c>
      <c r="F32" s="37" t="s">
        <v>24</v>
      </c>
      <c r="G32" s="37" t="s">
        <v>24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>
        <v>100</v>
      </c>
      <c r="H32" s="37">
        <v>100</v>
      </c>
      <c r="I32" s="37">
        <v>100</v>
      </c>
      <c r="J32" s="37" t="s">
        <v>23</v>
      </c>
      <c r="K32" s="37" t="s">
        <v>28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8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327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23</v>
      </c>
      <c r="E32" s="37" t="s">
        <v>24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8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327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23</v>
      </c>
      <c r="E32" s="37" t="s">
        <v>24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>
        <v>100</v>
      </c>
      <c r="H32" s="37">
        <v>100</v>
      </c>
      <c r="I32" s="37" t="s">
        <v>23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>
        <v>100</v>
      </c>
      <c r="E32" s="37">
        <v>100</v>
      </c>
      <c r="F32" s="37">
        <v>100</v>
      </c>
      <c r="G32" s="37" t="s">
        <v>23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 t="s">
        <v>23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33.425781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316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23</v>
      </c>
      <c r="E32" s="37" t="s">
        <v>24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>
        <v>100</v>
      </c>
      <c r="H32" s="37">
        <v>100</v>
      </c>
      <c r="I32" s="37">
        <v>100</v>
      </c>
      <c r="J32" s="37" t="s">
        <v>26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5.71093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317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>
        <v>100</v>
      </c>
      <c r="H32" s="37">
        <v>100</v>
      </c>
      <c r="I32" s="37">
        <v>100</v>
      </c>
      <c r="J32" s="37" t="s">
        <v>31</v>
      </c>
      <c r="K32" s="37" t="s">
        <v>26</v>
      </c>
      <c r="L32" s="87" t="s">
        <v>28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306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>
        <v>100</v>
      </c>
      <c r="E32" s="37">
        <v>100</v>
      </c>
      <c r="F32" s="37">
        <v>100</v>
      </c>
      <c r="G32" s="37">
        <v>100</v>
      </c>
      <c r="H32" s="37">
        <v>100</v>
      </c>
      <c r="I32" s="37">
        <v>100</v>
      </c>
      <c r="J32" s="37" t="s">
        <v>23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306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>
        <v>100</v>
      </c>
      <c r="H32" s="37" t="s">
        <v>23</v>
      </c>
      <c r="I32" s="37" t="s">
        <v>24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 t="s">
        <v>24</v>
      </c>
      <c r="C32" s="37" t="s">
        <v>24</v>
      </c>
      <c r="D32" s="37" t="s">
        <v>24</v>
      </c>
      <c r="E32" s="37" t="s">
        <v>24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 t="s">
        <v>23</v>
      </c>
      <c r="F32" s="37" t="s">
        <v>24</v>
      </c>
      <c r="G32" s="37" t="s">
        <v>24</v>
      </c>
      <c r="H32" s="37" t="s">
        <v>24</v>
      </c>
      <c r="I32" s="37" t="s">
        <v>24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 t="s">
        <v>23</v>
      </c>
      <c r="C32" s="37" t="s">
        <v>23</v>
      </c>
      <c r="D32" s="37" t="s">
        <v>24</v>
      </c>
      <c r="E32" s="37" t="s">
        <v>24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>
        <v>100</v>
      </c>
      <c r="H32" s="37" t="s">
        <v>23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5.71093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317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 t="s">
        <v>23</v>
      </c>
      <c r="H32" s="37" t="s">
        <v>23</v>
      </c>
      <c r="I32" s="37" t="s">
        <v>23</v>
      </c>
      <c r="J32" s="37" t="s">
        <v>24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5.71093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317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>
        <v>100</v>
      </c>
      <c r="H32" s="37">
        <v>100</v>
      </c>
      <c r="I32" s="37" t="s">
        <v>23</v>
      </c>
      <c r="J32" s="37" t="s">
        <v>24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5.71093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317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>
        <v>100</v>
      </c>
      <c r="H32" s="37">
        <v>100</v>
      </c>
      <c r="I32" s="37" t="s">
        <v>23</v>
      </c>
      <c r="J32" s="37" t="s">
        <v>23</v>
      </c>
      <c r="K32" s="37" t="s">
        <v>26</v>
      </c>
      <c r="L32" s="87" t="s">
        <v>28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 t="s">
        <v>23</v>
      </c>
      <c r="G32" s="37" t="s">
        <v>23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33.425781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316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 t="s">
        <v>23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 t="s">
        <v>23</v>
      </c>
      <c r="C32" s="37" t="s">
        <v>24</v>
      </c>
      <c r="D32" s="37" t="s">
        <v>24</v>
      </c>
      <c r="E32" s="37" t="s">
        <v>24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300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>
        <v>100</v>
      </c>
      <c r="H32" s="37" t="s">
        <v>23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33.425781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316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 t="s">
        <v>23</v>
      </c>
      <c r="E32" s="37" t="s">
        <v>24</v>
      </c>
      <c r="F32" s="37" t="s">
        <v>24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 t="s">
        <v>23</v>
      </c>
      <c r="H32" s="37" t="s">
        <v>23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300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>
        <v>100</v>
      </c>
      <c r="C32" s="37">
        <v>100</v>
      </c>
      <c r="D32" s="37">
        <v>100</v>
      </c>
      <c r="E32" s="37" t="s">
        <v>23</v>
      </c>
      <c r="F32" s="37" t="s">
        <v>23</v>
      </c>
      <c r="G32" s="37" t="s">
        <v>24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 t="s">
        <v>23</v>
      </c>
      <c r="F32" s="37">
        <v>100</v>
      </c>
      <c r="G32" s="37" t="s">
        <v>23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27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 t="s">
        <v>23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 t="s">
        <v>23</v>
      </c>
      <c r="F32" s="37" t="s">
        <v>23</v>
      </c>
      <c r="G32" s="37" t="s">
        <v>23</v>
      </c>
      <c r="H32" s="37" t="s">
        <v>23</v>
      </c>
      <c r="I32" s="37" t="s">
        <v>24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 t="s">
        <v>23</v>
      </c>
      <c r="F32" s="37" t="s">
        <v>23</v>
      </c>
      <c r="G32" s="37" t="s">
        <v>23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30</v>
      </c>
      <c r="B32" s="37">
        <v>100</v>
      </c>
      <c r="C32" s="37" t="s">
        <v>23</v>
      </c>
      <c r="D32" s="37" t="s">
        <v>23</v>
      </c>
      <c r="E32" s="37" t="s">
        <v>23</v>
      </c>
      <c r="F32" s="37" t="s">
        <v>23</v>
      </c>
      <c r="G32" s="37" t="s">
        <v>24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312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 t="s">
        <v>23</v>
      </c>
      <c r="E32" s="37" t="s">
        <v>26</v>
      </c>
      <c r="F32" s="37" t="s">
        <v>23</v>
      </c>
      <c r="G32" s="37" t="s">
        <v>24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312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 t="s">
        <v>23</v>
      </c>
      <c r="C32" s="37" t="s">
        <v>24</v>
      </c>
      <c r="D32" s="37" t="s">
        <v>24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312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 t="s">
        <v>23</v>
      </c>
      <c r="E32" s="37" t="s">
        <v>23</v>
      </c>
      <c r="F32" s="37" t="s">
        <v>24</v>
      </c>
      <c r="G32" s="37" t="s">
        <v>24</v>
      </c>
      <c r="H32" s="37" t="s">
        <v>24</v>
      </c>
      <c r="I32" s="37" t="s">
        <v>24</v>
      </c>
      <c r="J32" s="37" t="s">
        <v>26</v>
      </c>
      <c r="K32" s="37" t="s">
        <v>26</v>
      </c>
      <c r="L32" s="87" t="s">
        <v>26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312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 t="s">
        <v>23</v>
      </c>
      <c r="C32" s="37">
        <v>100</v>
      </c>
      <c r="D32" s="37" t="s">
        <v>23</v>
      </c>
      <c r="E32" s="37" t="s">
        <v>23</v>
      </c>
      <c r="F32" s="37" t="s">
        <v>23</v>
      </c>
      <c r="G32" s="37" t="s">
        <v>24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312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 t="s">
        <v>23</v>
      </c>
      <c r="E32" s="37" t="s">
        <v>23</v>
      </c>
      <c r="F32" s="37" t="s">
        <v>23</v>
      </c>
      <c r="G32" s="37" t="s">
        <v>23</v>
      </c>
      <c r="H32" s="37" t="s">
        <v>23</v>
      </c>
      <c r="I32" s="37" t="s">
        <v>24</v>
      </c>
      <c r="J32" s="37" t="s">
        <v>24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 t="s">
        <v>23</v>
      </c>
      <c r="E32" s="37" t="s">
        <v>23</v>
      </c>
      <c r="F32" s="37" t="s">
        <v>23</v>
      </c>
      <c r="G32" s="37" t="s">
        <v>23</v>
      </c>
      <c r="H32" s="37" t="s">
        <v>24</v>
      </c>
      <c r="I32" s="37" t="s">
        <v>24</v>
      </c>
      <c r="J32" s="37" t="s">
        <v>28</v>
      </c>
      <c r="K32" s="37" t="s">
        <v>28</v>
      </c>
      <c r="L32" s="87" t="s">
        <v>28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>
        <v>100</v>
      </c>
      <c r="H32" s="37">
        <v>100</v>
      </c>
      <c r="I32" s="37">
        <v>100</v>
      </c>
      <c r="J32" s="37" t="s">
        <v>24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 t="s">
        <v>24</v>
      </c>
      <c r="C32" s="37" t="s">
        <v>24</v>
      </c>
      <c r="D32" s="37" t="s">
        <v>24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33.425781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316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24</v>
      </c>
      <c r="B32" s="37" t="s">
        <v>24</v>
      </c>
      <c r="C32" s="37" t="s">
        <v>25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306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24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307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24</v>
      </c>
      <c r="B32" s="37" t="s">
        <v>24</v>
      </c>
      <c r="C32" s="37" t="s">
        <v>25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2" t="s">
        <v>304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 t="s">
        <v>23</v>
      </c>
      <c r="C32" s="37" t="s">
        <v>24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307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24</v>
      </c>
      <c r="B32" s="37" t="s">
        <v>24</v>
      </c>
      <c r="C32" s="37" t="s">
        <v>25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312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 t="s">
        <v>24</v>
      </c>
      <c r="C32" s="37" t="s">
        <v>24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300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23</v>
      </c>
      <c r="E32" s="37" t="s">
        <v>23</v>
      </c>
      <c r="F32" s="37" t="s">
        <v>23</v>
      </c>
      <c r="G32" s="37" t="s">
        <v>23</v>
      </c>
      <c r="H32" s="37" t="s">
        <v>23</v>
      </c>
      <c r="I32" s="37" t="s">
        <v>23</v>
      </c>
      <c r="J32" s="37" t="s">
        <v>24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23</v>
      </c>
      <c r="E32" s="37" t="s">
        <v>23</v>
      </c>
      <c r="F32" s="37" t="s">
        <v>23</v>
      </c>
      <c r="G32" s="37" t="s">
        <v>24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5.71093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317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23</v>
      </c>
      <c r="E32" s="37" t="s">
        <v>23</v>
      </c>
      <c r="F32" s="37" t="s">
        <v>23</v>
      </c>
      <c r="G32" s="37" t="s">
        <v>24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 t="s">
        <v>23</v>
      </c>
      <c r="F32" s="37">
        <v>100</v>
      </c>
      <c r="G32" s="37">
        <v>100</v>
      </c>
      <c r="H32" s="37">
        <v>100</v>
      </c>
      <c r="I32" s="37" t="s">
        <v>23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312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23</v>
      </c>
      <c r="E32" s="37" t="s">
        <v>23</v>
      </c>
      <c r="F32" s="37" t="s">
        <v>24</v>
      </c>
      <c r="G32" s="37" t="s">
        <v>24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 t="s">
        <v>24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23</v>
      </c>
      <c r="E32" s="37" t="s">
        <v>24</v>
      </c>
      <c r="F32" s="37" t="s">
        <v>24</v>
      </c>
      <c r="G32" s="37" t="s">
        <v>24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33.425781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316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 t="s">
        <v>23</v>
      </c>
      <c r="F32" s="37">
        <v>100</v>
      </c>
      <c r="G32" s="37" t="s">
        <v>24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1.57031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 t="s">
        <v>23</v>
      </c>
      <c r="G32" s="37" t="s">
        <v>24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1.57031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27</v>
      </c>
      <c r="B32" s="37">
        <v>100</v>
      </c>
      <c r="C32" s="37">
        <v>100</v>
      </c>
      <c r="D32" s="37">
        <v>100</v>
      </c>
      <c r="E32" s="37" t="s">
        <v>23</v>
      </c>
      <c r="F32" s="37" t="s">
        <v>23</v>
      </c>
      <c r="G32" s="37" t="s">
        <v>23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>
        <v>100</v>
      </c>
      <c r="H32" s="37">
        <v>100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 t="s">
        <v>23</v>
      </c>
      <c r="G32" s="37" t="s">
        <v>24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306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23</v>
      </c>
      <c r="E32" s="37" t="s">
        <v>24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23</v>
      </c>
      <c r="E32" s="37" t="s">
        <v>24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1.57031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 t="s">
        <v>23</v>
      </c>
      <c r="C32" s="37" t="s">
        <v>23</v>
      </c>
      <c r="D32" s="37" t="s">
        <v>23</v>
      </c>
      <c r="E32" s="37" t="s">
        <v>23</v>
      </c>
      <c r="F32" s="37" t="s">
        <v>23</v>
      </c>
      <c r="G32" s="37" t="s">
        <v>23</v>
      </c>
      <c r="H32" s="37" t="s">
        <v>23</v>
      </c>
      <c r="I32" s="37" t="s">
        <v>24</v>
      </c>
      <c r="J32" s="37" t="s">
        <v>24</v>
      </c>
      <c r="K32" s="37" t="s">
        <v>28</v>
      </c>
      <c r="L32" s="87" t="s">
        <v>28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 t="s">
        <v>23</v>
      </c>
      <c r="G32" s="37" t="s">
        <v>23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 t="s">
        <v>23</v>
      </c>
      <c r="F32" s="37" t="s">
        <v>23</v>
      </c>
      <c r="G32" s="37">
        <v>100</v>
      </c>
      <c r="H32" s="37">
        <v>100</v>
      </c>
      <c r="I32" s="37">
        <v>100</v>
      </c>
      <c r="J32" s="37" t="s">
        <v>23</v>
      </c>
      <c r="K32" s="37" t="s">
        <v>24</v>
      </c>
      <c r="L32" s="87" t="s">
        <v>28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>
        <v>100</v>
      </c>
      <c r="C32" s="37">
        <v>100</v>
      </c>
      <c r="D32" s="37" t="s">
        <v>23</v>
      </c>
      <c r="E32" s="37" t="s">
        <v>23</v>
      </c>
      <c r="F32" s="37" t="s">
        <v>24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>
        <v>100</v>
      </c>
      <c r="C32" s="37">
        <v>100</v>
      </c>
      <c r="D32" s="37">
        <v>100</v>
      </c>
      <c r="E32" s="37" t="s">
        <v>23</v>
      </c>
      <c r="F32" s="37">
        <v>100</v>
      </c>
      <c r="G32" s="37">
        <v>100</v>
      </c>
      <c r="H32" s="37" t="s">
        <v>23</v>
      </c>
      <c r="I32" s="37" t="s">
        <v>23</v>
      </c>
      <c r="J32" s="37" t="s">
        <v>24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>
        <v>100</v>
      </c>
      <c r="E32" s="37" t="s">
        <v>23</v>
      </c>
      <c r="F32" s="37">
        <v>100</v>
      </c>
      <c r="G32" s="37">
        <v>100</v>
      </c>
      <c r="H32" s="37">
        <v>100</v>
      </c>
      <c r="I32" s="37" t="s">
        <v>24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312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 t="s">
        <v>23</v>
      </c>
      <c r="F32" s="37" t="s">
        <v>23</v>
      </c>
      <c r="G32" s="37" t="s">
        <v>24</v>
      </c>
      <c r="H32" s="37" t="s">
        <v>24</v>
      </c>
      <c r="I32" s="37" t="s">
        <v>24</v>
      </c>
      <c r="J32" s="37" t="s">
        <v>24</v>
      </c>
      <c r="K32" s="37" t="s">
        <v>29</v>
      </c>
      <c r="L32" s="87" t="s">
        <v>29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>
        <v>100</v>
      </c>
      <c r="E32" s="37" t="s">
        <v>23</v>
      </c>
      <c r="F32" s="37" t="s">
        <v>24</v>
      </c>
      <c r="G32" s="37" t="s">
        <v>24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 t="s">
        <v>23</v>
      </c>
      <c r="C32" s="37" t="s">
        <v>24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 t="s">
        <v>23</v>
      </c>
      <c r="F32" s="37" t="s">
        <v>24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 t="s">
        <v>23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 t="s">
        <v>23</v>
      </c>
      <c r="C32" s="37" t="s">
        <v>23</v>
      </c>
      <c r="D32" s="37" t="s">
        <v>23</v>
      </c>
      <c r="E32" s="37" t="s">
        <v>23</v>
      </c>
      <c r="F32" s="37">
        <v>100</v>
      </c>
      <c r="G32" s="37">
        <v>100</v>
      </c>
      <c r="H32" s="37" t="s">
        <v>23</v>
      </c>
      <c r="I32" s="37" t="s">
        <v>23</v>
      </c>
      <c r="J32" s="37" t="s">
        <v>24</v>
      </c>
      <c r="K32" s="37" t="s">
        <v>28</v>
      </c>
      <c r="L32" s="87" t="s">
        <v>28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27</v>
      </c>
      <c r="B32" s="37">
        <v>100</v>
      </c>
      <c r="C32" s="37">
        <v>100</v>
      </c>
      <c r="D32" s="37">
        <v>100</v>
      </c>
      <c r="E32" s="37" t="s">
        <v>23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312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 t="s">
        <v>24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>
        <v>100</v>
      </c>
      <c r="H32" s="37" t="s">
        <v>23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 t="s">
        <v>24</v>
      </c>
      <c r="H32" s="37" t="s">
        <v>24</v>
      </c>
      <c r="I32" s="37" t="s">
        <v>24</v>
      </c>
      <c r="J32" s="37" t="s">
        <v>25</v>
      </c>
      <c r="K32" s="37" t="s">
        <v>28</v>
      </c>
      <c r="L32" s="87" t="s">
        <v>28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23</v>
      </c>
      <c r="E32" s="37" t="s">
        <v>23</v>
      </c>
      <c r="F32" s="37">
        <v>100</v>
      </c>
      <c r="G32" s="37">
        <v>100</v>
      </c>
      <c r="H32" s="37">
        <v>100</v>
      </c>
      <c r="I32" s="37">
        <v>100</v>
      </c>
      <c r="J32" s="37" t="s">
        <v>26</v>
      </c>
      <c r="K32" s="37" t="s">
        <v>28</v>
      </c>
      <c r="L32" s="87" t="s">
        <v>28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42.71093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314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 t="s">
        <v>23</v>
      </c>
      <c r="G32" s="37" t="s">
        <v>24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>
        <v>100</v>
      </c>
      <c r="H32" s="37">
        <v>100</v>
      </c>
      <c r="I32" s="37">
        <v>100</v>
      </c>
      <c r="J32" s="37" t="s">
        <v>23</v>
      </c>
      <c r="K32" s="37" t="s">
        <v>24</v>
      </c>
      <c r="L32" s="87" t="s">
        <v>28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 t="s">
        <v>23</v>
      </c>
      <c r="G32" s="37" t="s">
        <v>24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 t="s">
        <v>23</v>
      </c>
      <c r="H32" s="37" t="s">
        <v>23</v>
      </c>
      <c r="I32" s="37" t="s">
        <v>24</v>
      </c>
      <c r="J32" s="37" t="s">
        <v>25</v>
      </c>
      <c r="K32" s="37" t="s">
        <v>25</v>
      </c>
      <c r="L32" s="87" t="s">
        <v>25</v>
      </c>
      <c r="N32" s="4" t="s">
        <v>300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1.57031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>
        <v>100</v>
      </c>
      <c r="H32" s="37" t="s">
        <v>23</v>
      </c>
      <c r="I32" s="37" t="s">
        <v>24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1.57031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 t="s">
        <v>23</v>
      </c>
      <c r="C32" s="37" t="s">
        <v>23</v>
      </c>
      <c r="D32" s="37" t="s">
        <v>23</v>
      </c>
      <c r="E32" s="37" t="s">
        <v>23</v>
      </c>
      <c r="F32" s="37" t="s">
        <v>23</v>
      </c>
      <c r="G32" s="37" t="s">
        <v>23</v>
      </c>
      <c r="H32" s="37" t="s">
        <v>23</v>
      </c>
      <c r="I32" s="37" t="s">
        <v>23</v>
      </c>
      <c r="J32" s="37" t="s">
        <v>24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42.71093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314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>
        <v>100</v>
      </c>
      <c r="H32" s="37" t="s">
        <v>23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 t="s">
        <v>23</v>
      </c>
      <c r="H32" s="37" t="s">
        <v>23</v>
      </c>
      <c r="I32" s="37" t="s">
        <v>24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33.285156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325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 t="s">
        <v>23</v>
      </c>
      <c r="C32" s="37" t="s">
        <v>23</v>
      </c>
      <c r="D32" s="37" t="s">
        <v>24</v>
      </c>
      <c r="E32" s="37" t="s">
        <v>24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 t="s">
        <v>23</v>
      </c>
      <c r="C32" s="37" t="s">
        <v>23</v>
      </c>
      <c r="D32" s="37" t="s">
        <v>24</v>
      </c>
      <c r="E32" s="37" t="s">
        <v>24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300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304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 t="s">
        <v>23</v>
      </c>
      <c r="C32" s="37" t="s">
        <v>25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312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 t="s">
        <v>23</v>
      </c>
      <c r="F32" s="37" t="s">
        <v>23</v>
      </c>
      <c r="G32" s="37" t="s">
        <v>24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 t="s">
        <v>24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 t="s">
        <v>24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>
        <v>100</v>
      </c>
      <c r="H32" s="37">
        <v>100</v>
      </c>
      <c r="I32" s="37" t="s">
        <v>23</v>
      </c>
      <c r="J32" s="37" t="s">
        <v>24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306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 t="s">
        <v>23</v>
      </c>
      <c r="H32" s="37" t="s">
        <v>24</v>
      </c>
      <c r="I32" s="37" t="s">
        <v>24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1.57031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24</v>
      </c>
      <c r="B32" s="37" t="s">
        <v>24</v>
      </c>
      <c r="C32" s="37" t="s">
        <v>24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5.71093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317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 t="s">
        <v>23</v>
      </c>
      <c r="C32" s="37" t="s">
        <v>23</v>
      </c>
      <c r="D32" s="37" t="s">
        <v>24</v>
      </c>
      <c r="E32" s="37" t="s">
        <v>24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 t="s">
        <v>24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306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 t="s">
        <v>23</v>
      </c>
      <c r="C32" s="37" t="s">
        <v>24</v>
      </c>
      <c r="D32" s="37" t="s">
        <v>24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306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 t="s">
        <v>23</v>
      </c>
      <c r="C32" s="37" t="s">
        <v>23</v>
      </c>
      <c r="D32" s="37" t="s">
        <v>24</v>
      </c>
      <c r="E32" s="37" t="s">
        <v>24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306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 t="s">
        <v>23</v>
      </c>
      <c r="C32" s="37" t="s">
        <v>24</v>
      </c>
      <c r="D32" s="37" t="s">
        <v>24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>
        <v>100</v>
      </c>
      <c r="H32" s="37">
        <v>100</v>
      </c>
      <c r="I32" s="37" t="s">
        <v>23</v>
      </c>
      <c r="J32" s="37" t="s">
        <v>24</v>
      </c>
      <c r="K32" s="37" t="s">
        <v>24</v>
      </c>
      <c r="L32" s="87" t="s">
        <v>28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5.71093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317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23</v>
      </c>
      <c r="E32" s="37" t="s">
        <v>23</v>
      </c>
      <c r="F32" s="37" t="s">
        <v>24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27</v>
      </c>
      <c r="B32" s="37" t="s">
        <v>23</v>
      </c>
      <c r="C32" s="37" t="s">
        <v>24</v>
      </c>
      <c r="D32" s="37" t="s">
        <v>24</v>
      </c>
      <c r="E32" s="37" t="s">
        <v>24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 t="s">
        <v>23</v>
      </c>
      <c r="F32" s="37" t="s">
        <v>23</v>
      </c>
      <c r="G32" s="37" t="s">
        <v>23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306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 t="s">
        <v>23</v>
      </c>
      <c r="C32" s="37" t="s">
        <v>24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 t="s">
        <v>23</v>
      </c>
      <c r="C32" s="37" t="s">
        <v>23</v>
      </c>
      <c r="D32" s="37" t="s">
        <v>23</v>
      </c>
      <c r="E32" s="37" t="s">
        <v>23</v>
      </c>
      <c r="F32" s="37" t="s">
        <v>23</v>
      </c>
      <c r="G32" s="37" t="s">
        <v>24</v>
      </c>
      <c r="H32" s="37" t="s">
        <v>24</v>
      </c>
      <c r="I32" s="37" t="s">
        <v>24</v>
      </c>
      <c r="J32" s="37" t="s">
        <v>24</v>
      </c>
      <c r="K32" s="37" t="s">
        <v>28</v>
      </c>
      <c r="L32" s="87" t="s">
        <v>28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1.57031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 t="s">
        <v>23</v>
      </c>
      <c r="G32" s="37" t="s">
        <v>24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>
        <v>100</v>
      </c>
      <c r="H32" s="37">
        <v>100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300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 t="s">
        <v>24</v>
      </c>
      <c r="E32" s="37" t="s">
        <v>24</v>
      </c>
      <c r="F32" s="36" t="s">
        <v>25</v>
      </c>
      <c r="G32" s="36" t="s">
        <v>25</v>
      </c>
      <c r="H32" s="36" t="s">
        <v>25</v>
      </c>
      <c r="I32" s="36" t="s">
        <v>25</v>
      </c>
      <c r="J32" s="36" t="s">
        <v>25</v>
      </c>
      <c r="K32" s="36" t="s">
        <v>25</v>
      </c>
      <c r="L32" s="86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1.57031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 t="s">
        <v>23</v>
      </c>
      <c r="F32" s="36" t="s">
        <v>25</v>
      </c>
      <c r="G32" s="36" t="s">
        <v>25</v>
      </c>
      <c r="H32" s="36" t="s">
        <v>25</v>
      </c>
      <c r="I32" s="36" t="s">
        <v>25</v>
      </c>
      <c r="J32" s="36" t="s">
        <v>25</v>
      </c>
      <c r="K32" s="36" t="s">
        <v>25</v>
      </c>
      <c r="L32" s="86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33.285156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325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 t="s">
        <v>24</v>
      </c>
      <c r="C32" s="36" t="s">
        <v>25</v>
      </c>
      <c r="D32" s="36" t="s">
        <v>25</v>
      </c>
      <c r="E32" s="36" t="s">
        <v>25</v>
      </c>
      <c r="F32" s="36" t="s">
        <v>25</v>
      </c>
      <c r="G32" s="36" t="s">
        <v>25</v>
      </c>
      <c r="H32" s="36" t="s">
        <v>25</v>
      </c>
      <c r="I32" s="36" t="s">
        <v>25</v>
      </c>
      <c r="J32" s="36" t="s">
        <v>25</v>
      </c>
      <c r="K32" s="36" t="s">
        <v>25</v>
      </c>
      <c r="L32" s="86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304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 t="s">
        <v>23</v>
      </c>
      <c r="C32" s="37" t="s">
        <v>24</v>
      </c>
      <c r="D32" s="37" t="s">
        <v>24</v>
      </c>
      <c r="E32" s="37" t="s">
        <v>24</v>
      </c>
      <c r="F32" s="37" t="s">
        <v>24</v>
      </c>
      <c r="G32" s="37" t="s">
        <v>24</v>
      </c>
      <c r="H32" s="37" t="s">
        <v>24</v>
      </c>
      <c r="I32" s="37" t="s">
        <v>24</v>
      </c>
      <c r="J32" s="37" t="s">
        <v>24</v>
      </c>
      <c r="K32" s="37" t="s">
        <v>24</v>
      </c>
      <c r="L32" s="87" t="s">
        <v>26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 t="s">
        <v>23</v>
      </c>
      <c r="G32" s="37" t="s">
        <v>23</v>
      </c>
      <c r="H32" s="37" t="s">
        <v>24</v>
      </c>
      <c r="I32" s="36" t="s">
        <v>25</v>
      </c>
      <c r="J32" s="36" t="s">
        <v>25</v>
      </c>
      <c r="K32" s="36" t="s">
        <v>25</v>
      </c>
      <c r="L32" s="86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 t="s">
        <v>23</v>
      </c>
      <c r="G32" s="37" t="s">
        <v>24</v>
      </c>
      <c r="H32" s="37" t="s">
        <v>24</v>
      </c>
      <c r="I32" s="36" t="s">
        <v>25</v>
      </c>
      <c r="J32" s="36" t="s">
        <v>25</v>
      </c>
      <c r="K32" s="36" t="s">
        <v>25</v>
      </c>
      <c r="L32" s="86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 t="s">
        <v>23</v>
      </c>
      <c r="G32" s="37" t="s">
        <v>24</v>
      </c>
      <c r="H32" s="36" t="s">
        <v>25</v>
      </c>
      <c r="I32" s="36" t="s">
        <v>25</v>
      </c>
      <c r="J32" s="36" t="s">
        <v>25</v>
      </c>
      <c r="K32" s="36" t="s">
        <v>25</v>
      </c>
      <c r="L32" s="86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 t="s">
        <v>24</v>
      </c>
      <c r="E32" s="36" t="s">
        <v>25</v>
      </c>
      <c r="F32" s="36" t="s">
        <v>25</v>
      </c>
      <c r="G32" s="36" t="s">
        <v>25</v>
      </c>
      <c r="H32" s="36" t="s">
        <v>25</v>
      </c>
      <c r="I32" s="36" t="s">
        <v>25</v>
      </c>
      <c r="J32" s="36" t="s">
        <v>25</v>
      </c>
      <c r="K32" s="36" t="s">
        <v>25</v>
      </c>
      <c r="L32" s="86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24</v>
      </c>
      <c r="B32" s="37" t="s">
        <v>23</v>
      </c>
      <c r="C32" s="37" t="s">
        <v>23</v>
      </c>
      <c r="D32" s="37" t="s">
        <v>23</v>
      </c>
      <c r="E32" s="37" t="s">
        <v>23</v>
      </c>
      <c r="F32" s="37">
        <v>100</v>
      </c>
      <c r="G32" s="37">
        <v>100</v>
      </c>
      <c r="H32" s="37">
        <v>100</v>
      </c>
      <c r="I32" s="37" t="s">
        <v>23</v>
      </c>
      <c r="J32" s="37" t="s">
        <v>23</v>
      </c>
      <c r="K32" s="37" t="s">
        <v>26</v>
      </c>
      <c r="L32" s="87" t="s">
        <v>28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5.71093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317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23</v>
      </c>
      <c r="E32" s="37" t="s">
        <v>23</v>
      </c>
      <c r="F32" s="36" t="s">
        <v>25</v>
      </c>
      <c r="G32" s="36" t="s">
        <v>25</v>
      </c>
      <c r="H32" s="36" t="s">
        <v>25</v>
      </c>
      <c r="I32" s="36" t="s">
        <v>25</v>
      </c>
      <c r="J32" s="36" t="s">
        <v>25</v>
      </c>
      <c r="K32" s="36" t="s">
        <v>25</v>
      </c>
      <c r="L32" s="86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5.71093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317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23</v>
      </c>
      <c r="E32" s="37" t="s">
        <v>23</v>
      </c>
      <c r="F32" s="37" t="s">
        <v>24</v>
      </c>
      <c r="G32" s="36" t="s">
        <v>25</v>
      </c>
      <c r="H32" s="36" t="s">
        <v>25</v>
      </c>
      <c r="I32" s="36" t="s">
        <v>25</v>
      </c>
      <c r="J32" s="36" t="s">
        <v>25</v>
      </c>
      <c r="K32" s="36" t="s">
        <v>25</v>
      </c>
      <c r="L32" s="86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5.71093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317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 t="s">
        <v>23</v>
      </c>
      <c r="F32" s="37" t="s">
        <v>24</v>
      </c>
      <c r="G32" s="36" t="s">
        <v>25</v>
      </c>
      <c r="H32" s="36" t="s">
        <v>25</v>
      </c>
      <c r="I32" s="36" t="s">
        <v>25</v>
      </c>
      <c r="J32" s="36" t="s">
        <v>25</v>
      </c>
      <c r="K32" s="36" t="s">
        <v>25</v>
      </c>
      <c r="L32" s="86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24</v>
      </c>
      <c r="D32" s="37" t="s">
        <v>24</v>
      </c>
      <c r="E32" s="36" t="s">
        <v>25</v>
      </c>
      <c r="F32" s="36" t="s">
        <v>25</v>
      </c>
      <c r="G32" s="36" t="s">
        <v>25</v>
      </c>
      <c r="H32" s="36" t="s">
        <v>25</v>
      </c>
      <c r="I32" s="36" t="s">
        <v>25</v>
      </c>
      <c r="J32" s="36" t="s">
        <v>25</v>
      </c>
      <c r="K32" s="36" t="s">
        <v>25</v>
      </c>
      <c r="L32" s="86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306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 t="s">
        <v>23</v>
      </c>
      <c r="F32" s="37" t="s">
        <v>24</v>
      </c>
      <c r="G32" s="37" t="s">
        <v>24</v>
      </c>
      <c r="H32" s="36" t="s">
        <v>25</v>
      </c>
      <c r="I32" s="36" t="s">
        <v>25</v>
      </c>
      <c r="J32" s="36" t="s">
        <v>25</v>
      </c>
      <c r="K32" s="36" t="s">
        <v>25</v>
      </c>
      <c r="L32" s="86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306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6" t="s">
        <v>23</v>
      </c>
      <c r="D32" s="37" t="s">
        <v>23</v>
      </c>
      <c r="E32" s="37" t="s">
        <v>24</v>
      </c>
      <c r="F32" s="37" t="s">
        <v>24</v>
      </c>
      <c r="G32" s="36" t="s">
        <v>25</v>
      </c>
      <c r="H32" s="36" t="s">
        <v>25</v>
      </c>
      <c r="I32" s="36" t="s">
        <v>25</v>
      </c>
      <c r="J32" s="36" t="s">
        <v>25</v>
      </c>
      <c r="K32" s="36" t="s">
        <v>25</v>
      </c>
      <c r="L32" s="86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6" t="s">
        <v>23</v>
      </c>
      <c r="D32" s="37" t="s">
        <v>24</v>
      </c>
      <c r="E32" s="37" t="s">
        <v>24</v>
      </c>
      <c r="F32" s="36" t="s">
        <v>25</v>
      </c>
      <c r="G32" s="36" t="s">
        <v>25</v>
      </c>
      <c r="H32" s="36" t="s">
        <v>25</v>
      </c>
      <c r="I32" s="36" t="s">
        <v>25</v>
      </c>
      <c r="J32" s="36" t="s">
        <v>25</v>
      </c>
      <c r="K32" s="36" t="s">
        <v>25</v>
      </c>
      <c r="L32" s="86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304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24</v>
      </c>
      <c r="D32" s="37" t="s">
        <v>24</v>
      </c>
      <c r="E32" s="36" t="s">
        <v>25</v>
      </c>
      <c r="F32" s="36" t="s">
        <v>25</v>
      </c>
      <c r="G32" s="36" t="s">
        <v>25</v>
      </c>
      <c r="H32" s="36" t="s">
        <v>25</v>
      </c>
      <c r="I32" s="36" t="s">
        <v>25</v>
      </c>
      <c r="J32" s="36" t="s">
        <v>25</v>
      </c>
      <c r="K32" s="36" t="s">
        <v>25</v>
      </c>
      <c r="L32" s="86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6" t="s">
        <v>23</v>
      </c>
      <c r="E32" s="36" t="s">
        <v>24</v>
      </c>
      <c r="F32" s="36" t="s">
        <v>25</v>
      </c>
      <c r="G32" s="36" t="s">
        <v>25</v>
      </c>
      <c r="H32" s="36" t="s">
        <v>25</v>
      </c>
      <c r="I32" s="36" t="s">
        <v>25</v>
      </c>
      <c r="J32" s="36" t="s">
        <v>25</v>
      </c>
      <c r="K32" s="36" t="s">
        <v>25</v>
      </c>
      <c r="L32" s="86" t="s">
        <v>25</v>
      </c>
      <c r="N32" s="4" t="s">
        <v>300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310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 t="s">
        <v>24</v>
      </c>
      <c r="H32" s="37" t="s">
        <v>24</v>
      </c>
      <c r="I32" s="36" t="s">
        <v>25</v>
      </c>
      <c r="J32" s="36" t="s">
        <v>25</v>
      </c>
      <c r="K32" s="36" t="s">
        <v>25</v>
      </c>
      <c r="L32" s="86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318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27</v>
      </c>
      <c r="B32" s="37" t="s">
        <v>27</v>
      </c>
      <c r="C32" s="37" t="s">
        <v>24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309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70">
        <v>100</v>
      </c>
      <c r="B32" s="71">
        <v>100</v>
      </c>
      <c r="C32" s="71" t="s">
        <v>23</v>
      </c>
      <c r="D32" s="71" t="s">
        <v>23</v>
      </c>
      <c r="E32" s="71" t="s">
        <v>24</v>
      </c>
      <c r="F32" s="71" t="s">
        <v>24</v>
      </c>
      <c r="G32" s="71" t="s">
        <v>24</v>
      </c>
      <c r="H32" s="71" t="s">
        <v>25</v>
      </c>
      <c r="I32" s="71" t="s">
        <v>25</v>
      </c>
      <c r="J32" s="71" t="s">
        <v>25</v>
      </c>
      <c r="K32" s="71" t="s">
        <v>25</v>
      </c>
      <c r="L32" s="85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302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70">
        <v>100</v>
      </c>
      <c r="B32" s="71">
        <v>100</v>
      </c>
      <c r="C32" s="71">
        <v>100</v>
      </c>
      <c r="D32" s="71" t="s">
        <v>23</v>
      </c>
      <c r="E32" s="71" t="s">
        <v>24</v>
      </c>
      <c r="F32" s="71" t="s">
        <v>24</v>
      </c>
      <c r="G32" s="71" t="s">
        <v>24</v>
      </c>
      <c r="H32" s="71" t="s">
        <v>25</v>
      </c>
      <c r="I32" s="71" t="s">
        <v>25</v>
      </c>
      <c r="J32" s="71" t="s">
        <v>25</v>
      </c>
      <c r="K32" s="71" t="s">
        <v>25</v>
      </c>
      <c r="L32" s="85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306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70">
        <v>100</v>
      </c>
      <c r="B32" s="71">
        <v>100</v>
      </c>
      <c r="C32" s="71">
        <v>100</v>
      </c>
      <c r="D32" s="71">
        <v>100</v>
      </c>
      <c r="E32" s="71" t="s">
        <v>23</v>
      </c>
      <c r="F32" s="71" t="s">
        <v>25</v>
      </c>
      <c r="G32" s="71" t="s">
        <v>25</v>
      </c>
      <c r="H32" s="71" t="s">
        <v>25</v>
      </c>
      <c r="I32" s="71" t="s">
        <v>25</v>
      </c>
      <c r="J32" s="71" t="s">
        <v>25</v>
      </c>
      <c r="K32" s="71" t="s">
        <v>25</v>
      </c>
      <c r="L32" s="85" t="s">
        <v>25</v>
      </c>
      <c r="N32" s="4" t="s">
        <v>300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70">
        <v>100</v>
      </c>
      <c r="B32" s="71">
        <v>100</v>
      </c>
      <c r="C32" s="71">
        <v>100</v>
      </c>
      <c r="D32" s="71">
        <v>100</v>
      </c>
      <c r="E32" s="71" t="s">
        <v>23</v>
      </c>
      <c r="F32" s="71" t="s">
        <v>24</v>
      </c>
      <c r="G32" s="71" t="s">
        <v>25</v>
      </c>
      <c r="H32" s="71" t="s">
        <v>25</v>
      </c>
      <c r="I32" s="71" t="s">
        <v>25</v>
      </c>
      <c r="J32" s="71" t="s">
        <v>25</v>
      </c>
      <c r="K32" s="71" t="s">
        <v>25</v>
      </c>
      <c r="L32" s="85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308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70">
        <v>100</v>
      </c>
      <c r="B32" s="71">
        <v>100</v>
      </c>
      <c r="C32" s="71">
        <v>100</v>
      </c>
      <c r="D32" s="71">
        <v>100</v>
      </c>
      <c r="E32" s="71">
        <v>100</v>
      </c>
      <c r="F32" s="71">
        <v>100</v>
      </c>
      <c r="G32" s="71" t="s">
        <v>24</v>
      </c>
      <c r="H32" s="71" t="s">
        <v>25</v>
      </c>
      <c r="I32" s="71" t="s">
        <v>25</v>
      </c>
      <c r="J32" s="71" t="s">
        <v>25</v>
      </c>
      <c r="K32" s="71" t="s">
        <v>25</v>
      </c>
      <c r="L32" s="85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307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70" t="s">
        <v>24</v>
      </c>
      <c r="B32" s="71" t="s">
        <v>24</v>
      </c>
      <c r="C32" s="71" t="s">
        <v>25</v>
      </c>
      <c r="D32" s="71" t="s">
        <v>25</v>
      </c>
      <c r="E32" s="71" t="s">
        <v>25</v>
      </c>
      <c r="F32" s="71" t="s">
        <v>25</v>
      </c>
      <c r="G32" s="71" t="s">
        <v>25</v>
      </c>
      <c r="H32" s="71" t="s">
        <v>25</v>
      </c>
      <c r="I32" s="71" t="s">
        <v>25</v>
      </c>
      <c r="J32" s="71" t="s">
        <v>25</v>
      </c>
      <c r="K32" s="71" t="s">
        <v>25</v>
      </c>
      <c r="L32" s="85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306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70">
        <v>100</v>
      </c>
      <c r="B32" s="71">
        <v>100</v>
      </c>
      <c r="C32" s="71" t="s">
        <v>23</v>
      </c>
      <c r="D32" s="71" t="s">
        <v>24</v>
      </c>
      <c r="E32" s="71" t="s">
        <v>25</v>
      </c>
      <c r="F32" s="71" t="s">
        <v>25</v>
      </c>
      <c r="G32" s="71" t="s">
        <v>25</v>
      </c>
      <c r="H32" s="71" t="s">
        <v>25</v>
      </c>
      <c r="I32" s="71" t="s">
        <v>25</v>
      </c>
      <c r="J32" s="71" t="s">
        <v>25</v>
      </c>
      <c r="K32" s="71" t="s">
        <v>25</v>
      </c>
      <c r="L32" s="85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306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70">
        <v>100</v>
      </c>
      <c r="B32" s="71">
        <v>100</v>
      </c>
      <c r="C32" s="71" t="s">
        <v>23</v>
      </c>
      <c r="D32" s="71" t="s">
        <v>24</v>
      </c>
      <c r="E32" s="71" t="s">
        <v>25</v>
      </c>
      <c r="F32" s="71" t="s">
        <v>25</v>
      </c>
      <c r="G32" s="71" t="s">
        <v>25</v>
      </c>
      <c r="H32" s="71" t="s">
        <v>25</v>
      </c>
      <c r="I32" s="71" t="s">
        <v>25</v>
      </c>
      <c r="J32" s="71" t="s">
        <v>25</v>
      </c>
      <c r="K32" s="71" t="s">
        <v>25</v>
      </c>
      <c r="L32" s="85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70">
        <v>100</v>
      </c>
      <c r="B32" s="71">
        <v>100</v>
      </c>
      <c r="C32" s="71">
        <v>100</v>
      </c>
      <c r="D32" s="71">
        <v>100</v>
      </c>
      <c r="E32" s="71" t="s">
        <v>23</v>
      </c>
      <c r="F32" s="71" t="s">
        <v>24</v>
      </c>
      <c r="G32" s="71" t="s">
        <v>25</v>
      </c>
      <c r="H32" s="71" t="s">
        <v>25</v>
      </c>
      <c r="I32" s="71" t="s">
        <v>25</v>
      </c>
      <c r="J32" s="71" t="s">
        <v>25</v>
      </c>
      <c r="K32" s="71" t="s">
        <v>25</v>
      </c>
      <c r="L32" s="85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70">
        <v>100</v>
      </c>
      <c r="B32" s="71">
        <v>100</v>
      </c>
      <c r="C32" s="71">
        <v>100</v>
      </c>
      <c r="D32" s="71">
        <v>100</v>
      </c>
      <c r="E32" s="71">
        <v>100</v>
      </c>
      <c r="F32" s="71" t="s">
        <v>23</v>
      </c>
      <c r="G32" s="71" t="s">
        <v>24</v>
      </c>
      <c r="H32" s="71" t="s">
        <v>25</v>
      </c>
      <c r="I32" s="71" t="s">
        <v>25</v>
      </c>
      <c r="J32" s="71" t="s">
        <v>25</v>
      </c>
      <c r="K32" s="71" t="s">
        <v>25</v>
      </c>
      <c r="L32" s="85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318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27</v>
      </c>
      <c r="B32" s="37" t="s">
        <v>27</v>
      </c>
      <c r="C32" s="37" t="s">
        <v>25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70" t="s">
        <v>25</v>
      </c>
      <c r="B32" s="71" t="s">
        <v>25</v>
      </c>
      <c r="C32" s="71" t="s">
        <v>25</v>
      </c>
      <c r="D32" s="71" t="s">
        <v>25</v>
      </c>
      <c r="E32" s="71" t="s">
        <v>25</v>
      </c>
      <c r="F32" s="71" t="s">
        <v>25</v>
      </c>
      <c r="G32" s="71" t="s">
        <v>25</v>
      </c>
      <c r="H32" s="71" t="s">
        <v>25</v>
      </c>
      <c r="I32" s="71" t="s">
        <v>25</v>
      </c>
      <c r="J32" s="71" t="s">
        <v>25</v>
      </c>
      <c r="K32" s="71" t="s">
        <v>25</v>
      </c>
      <c r="L32" s="85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70">
        <v>100</v>
      </c>
      <c r="B32" s="71">
        <v>100</v>
      </c>
      <c r="C32" s="71">
        <v>100</v>
      </c>
      <c r="D32" s="71" t="s">
        <v>23</v>
      </c>
      <c r="E32" s="71" t="s">
        <v>24</v>
      </c>
      <c r="F32" s="71" t="s">
        <v>25</v>
      </c>
      <c r="G32" s="71" t="s">
        <v>25</v>
      </c>
      <c r="H32" s="71" t="s">
        <v>25</v>
      </c>
      <c r="I32" s="71" t="s">
        <v>25</v>
      </c>
      <c r="J32" s="71" t="s">
        <v>25</v>
      </c>
      <c r="K32" s="71" t="s">
        <v>25</v>
      </c>
      <c r="L32" s="85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304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70">
        <v>100</v>
      </c>
      <c r="B32" s="71">
        <v>100</v>
      </c>
      <c r="C32" s="71">
        <v>100</v>
      </c>
      <c r="D32" s="71" t="s">
        <v>23</v>
      </c>
      <c r="E32" s="71" t="s">
        <v>23</v>
      </c>
      <c r="F32" s="71" t="s">
        <v>24</v>
      </c>
      <c r="G32" s="71" t="s">
        <v>24</v>
      </c>
      <c r="H32" s="71" t="s">
        <v>24</v>
      </c>
      <c r="I32" s="71" t="s">
        <v>24</v>
      </c>
      <c r="J32" s="71" t="s">
        <v>25</v>
      </c>
      <c r="K32" s="71" t="s">
        <v>25</v>
      </c>
      <c r="L32" s="85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70">
        <v>100</v>
      </c>
      <c r="B32" s="71">
        <v>100</v>
      </c>
      <c r="C32" s="71" t="s">
        <v>23</v>
      </c>
      <c r="D32" s="71" t="s">
        <v>23</v>
      </c>
      <c r="E32" s="71" t="s">
        <v>23</v>
      </c>
      <c r="F32" s="71" t="s">
        <v>24</v>
      </c>
      <c r="G32" s="71" t="s">
        <v>24</v>
      </c>
      <c r="H32" s="71" t="s">
        <v>24</v>
      </c>
      <c r="I32" s="71" t="s">
        <v>24</v>
      </c>
      <c r="J32" s="71" t="s">
        <v>25</v>
      </c>
      <c r="K32" s="71" t="s">
        <v>25</v>
      </c>
      <c r="L32" s="85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302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70">
        <v>100</v>
      </c>
      <c r="B32" s="71">
        <v>100</v>
      </c>
      <c r="C32" s="71">
        <v>100</v>
      </c>
      <c r="D32" s="71" t="s">
        <v>23</v>
      </c>
      <c r="E32" s="71" t="s">
        <v>23</v>
      </c>
      <c r="F32" s="71" t="s">
        <v>24</v>
      </c>
      <c r="G32" s="71" t="s">
        <v>24</v>
      </c>
      <c r="H32" s="71" t="s">
        <v>25</v>
      </c>
      <c r="I32" s="71" t="s">
        <v>25</v>
      </c>
      <c r="J32" s="71" t="s">
        <v>25</v>
      </c>
      <c r="K32" s="71" t="s">
        <v>25</v>
      </c>
      <c r="L32" s="85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304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70">
        <v>100</v>
      </c>
      <c r="B32" s="71">
        <v>100</v>
      </c>
      <c r="C32" s="71">
        <v>100</v>
      </c>
      <c r="D32" s="71">
        <v>100</v>
      </c>
      <c r="E32" s="71">
        <v>100</v>
      </c>
      <c r="F32" s="71">
        <v>100</v>
      </c>
      <c r="G32" s="71">
        <v>100</v>
      </c>
      <c r="H32" s="71">
        <v>100</v>
      </c>
      <c r="I32" s="71">
        <v>100</v>
      </c>
      <c r="J32" s="71" t="s">
        <v>24</v>
      </c>
      <c r="K32" s="71" t="s">
        <v>25</v>
      </c>
      <c r="L32" s="85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17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81">
        <v>100</v>
      </c>
      <c r="B32" s="82" t="s">
        <v>34</v>
      </c>
      <c r="C32" s="82">
        <v>100</v>
      </c>
      <c r="D32" s="82">
        <v>100</v>
      </c>
      <c r="E32" s="82" t="s">
        <v>23</v>
      </c>
      <c r="F32" s="82">
        <v>100</v>
      </c>
      <c r="G32" s="82" t="s">
        <v>24</v>
      </c>
      <c r="H32" s="82" t="s">
        <v>24</v>
      </c>
      <c r="I32" s="83" t="s">
        <v>25</v>
      </c>
      <c r="J32" s="82" t="s">
        <v>25</v>
      </c>
      <c r="K32" s="82" t="s">
        <v>25</v>
      </c>
      <c r="L32" s="84" t="s">
        <v>25</v>
      </c>
      <c r="N32" s="17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C268"/>
  <sheetViews>
    <sheetView tabSelected="1" zoomScaleNormal="100" workbookViewId="0">
      <pane xSplit="1" topLeftCell="B1" activePane="topRight" state="frozen"/>
      <selection activeCell="Q31" sqref="Q31"/>
      <selection pane="topRight"/>
    </sheetView>
  </sheetViews>
  <sheetFormatPr defaultColWidth="9.140625" defaultRowHeight="15" x14ac:dyDescent="0.25"/>
  <cols>
    <col min="1" max="1" width="28.42578125" style="1" customWidth="1"/>
    <col min="2" max="2" width="12.42578125" style="1" customWidth="1"/>
    <col min="3" max="3" width="52.5703125" style="4" customWidth="1"/>
    <col min="4" max="4" width="24.7109375" style="4" customWidth="1"/>
    <col min="5" max="5" width="8.85546875" style="3" customWidth="1"/>
    <col min="6" max="6" width="10" style="3" customWidth="1"/>
    <col min="7" max="7" width="9.85546875" style="3" customWidth="1"/>
    <col min="8" max="14" width="9.140625" style="3"/>
    <col min="15" max="15" width="9.5703125" style="3" customWidth="1"/>
    <col min="16" max="16" width="9.140625" style="3"/>
    <col min="17" max="17" width="21.85546875" style="3" customWidth="1"/>
    <col min="18" max="18" width="8.5703125" style="3" customWidth="1"/>
    <col min="19" max="19" width="7.5703125" style="3" customWidth="1"/>
    <col min="20" max="40" width="9.140625" style="3"/>
    <col min="41" max="41" width="10.42578125" style="3" customWidth="1"/>
    <col min="42" max="51" width="9.140625" style="35"/>
    <col min="52" max="52" width="9.7109375" style="35" customWidth="1"/>
    <col min="53" max="53" width="7.28515625" style="35" bestFit="1" customWidth="1"/>
    <col min="54" max="54" width="52.85546875" style="4" customWidth="1"/>
    <col min="55" max="55" width="29.28515625" style="6" customWidth="1"/>
    <col min="56" max="16384" width="9.140625" style="3"/>
  </cols>
  <sheetData>
    <row r="1" spans="1:55" ht="15.75" thickBot="1" x14ac:dyDescent="0.3">
      <c r="D1" s="32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7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39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</row>
    <row r="2" spans="1:55" ht="15.75" thickBot="1" x14ac:dyDescent="0.3">
      <c r="A2" s="73"/>
      <c r="B2" s="3"/>
      <c r="C2" s="3"/>
      <c r="D2" s="32"/>
      <c r="E2" s="95" t="s">
        <v>2</v>
      </c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28"/>
      <c r="R2" s="97" t="s">
        <v>10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8"/>
      <c r="AD2" s="99" t="s">
        <v>9</v>
      </c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8"/>
      <c r="AP2" s="92" t="s">
        <v>35</v>
      </c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4"/>
      <c r="BB2" s="20"/>
      <c r="BC2" s="74"/>
    </row>
    <row r="3" spans="1:55" ht="15.75" thickBot="1" x14ac:dyDescent="0.3">
      <c r="A3" s="73"/>
      <c r="B3" s="18"/>
      <c r="C3" s="20"/>
      <c r="D3" s="22"/>
      <c r="E3" s="23">
        <v>16</v>
      </c>
      <c r="F3" s="24">
        <v>20</v>
      </c>
      <c r="G3" s="24">
        <v>30</v>
      </c>
      <c r="H3" s="24">
        <v>35</v>
      </c>
      <c r="I3" s="24">
        <v>40</v>
      </c>
      <c r="J3" s="24">
        <v>50</v>
      </c>
      <c r="K3" s="24">
        <v>60</v>
      </c>
      <c r="L3" s="24">
        <v>70</v>
      </c>
      <c r="M3" s="24">
        <v>100</v>
      </c>
      <c r="N3" s="24">
        <v>120</v>
      </c>
      <c r="O3" s="24">
        <v>140</v>
      </c>
      <c r="P3" s="29" t="s">
        <v>1</v>
      </c>
      <c r="Q3" s="30"/>
      <c r="R3" s="23">
        <v>16</v>
      </c>
      <c r="S3" s="24">
        <v>20</v>
      </c>
      <c r="T3" s="24">
        <v>30</v>
      </c>
      <c r="U3" s="24">
        <v>35</v>
      </c>
      <c r="V3" s="24">
        <v>40</v>
      </c>
      <c r="W3" s="24">
        <v>50</v>
      </c>
      <c r="X3" s="24">
        <v>60</v>
      </c>
      <c r="Y3" s="24">
        <v>70</v>
      </c>
      <c r="Z3" s="24">
        <v>100</v>
      </c>
      <c r="AA3" s="24">
        <v>120</v>
      </c>
      <c r="AB3" s="24">
        <v>140</v>
      </c>
      <c r="AC3" s="29" t="s">
        <v>1</v>
      </c>
      <c r="AD3" s="23">
        <v>16</v>
      </c>
      <c r="AE3" s="24">
        <v>20</v>
      </c>
      <c r="AF3" s="24">
        <v>30</v>
      </c>
      <c r="AG3" s="24">
        <v>35</v>
      </c>
      <c r="AH3" s="24">
        <v>40</v>
      </c>
      <c r="AI3" s="24">
        <v>50</v>
      </c>
      <c r="AJ3" s="24">
        <v>60</v>
      </c>
      <c r="AK3" s="24">
        <v>70</v>
      </c>
      <c r="AL3" s="24">
        <v>100</v>
      </c>
      <c r="AM3" s="24">
        <v>120</v>
      </c>
      <c r="AN3" s="24">
        <v>140</v>
      </c>
      <c r="AO3" s="34" t="s">
        <v>1</v>
      </c>
      <c r="AP3" s="23">
        <v>16</v>
      </c>
      <c r="AQ3" s="24">
        <v>20</v>
      </c>
      <c r="AR3" s="24">
        <v>30</v>
      </c>
      <c r="AS3" s="24">
        <v>35</v>
      </c>
      <c r="AT3" s="24">
        <v>40</v>
      </c>
      <c r="AU3" s="24">
        <v>50</v>
      </c>
      <c r="AV3" s="24">
        <v>60</v>
      </c>
      <c r="AW3" s="24">
        <v>70</v>
      </c>
      <c r="AX3" s="24">
        <v>100</v>
      </c>
      <c r="AY3" s="24">
        <v>120</v>
      </c>
      <c r="AZ3" s="24">
        <v>140</v>
      </c>
      <c r="BA3" s="34" t="s">
        <v>1</v>
      </c>
      <c r="BB3" s="75"/>
      <c r="BC3" s="14"/>
    </row>
    <row r="4" spans="1:55" ht="15.75" thickBot="1" x14ac:dyDescent="0.3">
      <c r="A4" s="19" t="s">
        <v>0</v>
      </c>
      <c r="B4" s="19" t="s">
        <v>4</v>
      </c>
      <c r="C4" s="21" t="s">
        <v>331</v>
      </c>
      <c r="D4" s="19" t="s">
        <v>11</v>
      </c>
      <c r="E4" s="76" t="s">
        <v>12</v>
      </c>
      <c r="F4" s="77" t="s">
        <v>13</v>
      </c>
      <c r="G4" s="77" t="s">
        <v>14</v>
      </c>
      <c r="H4" s="77" t="s">
        <v>15</v>
      </c>
      <c r="I4" s="77" t="s">
        <v>16</v>
      </c>
      <c r="J4" s="77" t="s">
        <v>17</v>
      </c>
      <c r="K4" s="77" t="s">
        <v>18</v>
      </c>
      <c r="L4" s="77" t="s">
        <v>19</v>
      </c>
      <c r="M4" s="77" t="s">
        <v>20</v>
      </c>
      <c r="N4" s="77" t="s">
        <v>21</v>
      </c>
      <c r="O4" s="77" t="s">
        <v>22</v>
      </c>
      <c r="P4" s="22"/>
      <c r="Q4" s="31" t="s">
        <v>3</v>
      </c>
      <c r="R4" s="76" t="s">
        <v>12</v>
      </c>
      <c r="S4" s="77" t="s">
        <v>13</v>
      </c>
      <c r="T4" s="77" t="s">
        <v>14</v>
      </c>
      <c r="U4" s="77" t="s">
        <v>15</v>
      </c>
      <c r="V4" s="77" t="s">
        <v>16</v>
      </c>
      <c r="W4" s="77" t="s">
        <v>17</v>
      </c>
      <c r="X4" s="77" t="s">
        <v>18</v>
      </c>
      <c r="Y4" s="77" t="s">
        <v>19</v>
      </c>
      <c r="Z4" s="77" t="s">
        <v>20</v>
      </c>
      <c r="AA4" s="77" t="s">
        <v>21</v>
      </c>
      <c r="AB4" s="77" t="s">
        <v>22</v>
      </c>
      <c r="AC4" s="22"/>
      <c r="AD4" s="76">
        <v>1.18</v>
      </c>
      <c r="AE4" s="77">
        <v>0.85</v>
      </c>
      <c r="AF4" s="77">
        <v>0.6</v>
      </c>
      <c r="AG4" s="77">
        <v>0.5</v>
      </c>
      <c r="AH4" s="77">
        <v>0.42499999999999999</v>
      </c>
      <c r="AI4" s="77">
        <v>0.3</v>
      </c>
      <c r="AJ4" s="77">
        <v>0.25</v>
      </c>
      <c r="AK4" s="77">
        <v>0.21</v>
      </c>
      <c r="AL4" s="77">
        <v>0.15</v>
      </c>
      <c r="AM4" s="77">
        <v>0.125</v>
      </c>
      <c r="AN4" s="77">
        <v>0.106</v>
      </c>
      <c r="AO4" s="22"/>
      <c r="AP4" s="26" t="s">
        <v>12</v>
      </c>
      <c r="AQ4" s="33" t="s">
        <v>13</v>
      </c>
      <c r="AR4" s="33" t="s">
        <v>14</v>
      </c>
      <c r="AS4" s="33" t="s">
        <v>15</v>
      </c>
      <c r="AT4" s="33" t="s">
        <v>16</v>
      </c>
      <c r="AU4" s="33" t="s">
        <v>17</v>
      </c>
      <c r="AV4" s="33" t="s">
        <v>18</v>
      </c>
      <c r="AW4" s="33" t="s">
        <v>19</v>
      </c>
      <c r="AX4" s="33" t="s">
        <v>20</v>
      </c>
      <c r="AY4" s="33" t="s">
        <v>21</v>
      </c>
      <c r="AZ4" s="33" t="s">
        <v>22</v>
      </c>
      <c r="BA4" s="12"/>
      <c r="BB4" s="21" t="s">
        <v>297</v>
      </c>
      <c r="BC4" s="21" t="s">
        <v>324</v>
      </c>
    </row>
    <row r="5" spans="1:55" x14ac:dyDescent="0.25">
      <c r="A5" s="72" t="s">
        <v>38</v>
      </c>
      <c r="B5" s="16">
        <v>41557</v>
      </c>
      <c r="C5" s="17" t="s">
        <v>332</v>
      </c>
      <c r="D5" s="41">
        <v>102.04</v>
      </c>
      <c r="E5" s="44">
        <v>0.09</v>
      </c>
      <c r="F5" s="45">
        <v>0.18</v>
      </c>
      <c r="G5" s="45">
        <v>0.42</v>
      </c>
      <c r="H5" s="45">
        <v>0.3</v>
      </c>
      <c r="I5" s="45">
        <v>0.3</v>
      </c>
      <c r="J5" s="45">
        <v>0.84</v>
      </c>
      <c r="K5" s="45">
        <v>0.9</v>
      </c>
      <c r="L5" s="45">
        <v>1.4</v>
      </c>
      <c r="M5" s="45">
        <v>24.46</v>
      </c>
      <c r="N5" s="45">
        <v>32.08</v>
      </c>
      <c r="O5" s="45">
        <v>20.64</v>
      </c>
      <c r="P5" s="46">
        <v>20.03</v>
      </c>
      <c r="Q5" s="56">
        <f>SUM(E5:P5)</f>
        <v>101.64</v>
      </c>
      <c r="R5" s="60">
        <v>8.8547815820543094E-2</v>
      </c>
      <c r="S5" s="61">
        <v>0.17709563164108619</v>
      </c>
      <c r="T5" s="61">
        <v>0.41322314049586778</v>
      </c>
      <c r="U5" s="61">
        <v>0.29515938606847697</v>
      </c>
      <c r="V5" s="61">
        <v>0.29515938606847697</v>
      </c>
      <c r="W5" s="61">
        <v>0.82644628099173556</v>
      </c>
      <c r="X5" s="61">
        <v>0.88547815820543097</v>
      </c>
      <c r="Y5" s="61">
        <v>1.3774104683195592</v>
      </c>
      <c r="Z5" s="61">
        <v>24.065328610783158</v>
      </c>
      <c r="AA5" s="61">
        <v>31.562377016922472</v>
      </c>
      <c r="AB5" s="61">
        <v>20.306965761511218</v>
      </c>
      <c r="AC5" s="62">
        <v>19.706808343171982</v>
      </c>
      <c r="AD5" s="60">
        <f t="shared" ref="AD5:AD68" si="0">100-R5</f>
        <v>99.911452184179453</v>
      </c>
      <c r="AE5" s="61">
        <f t="shared" ref="AE5:AE68" si="1">AD5-S5</f>
        <v>99.734356552538372</v>
      </c>
      <c r="AF5" s="61">
        <f t="shared" ref="AF5:AF68" si="2">AE5-T5</f>
        <v>99.321133412042499</v>
      </c>
      <c r="AG5" s="61">
        <f t="shared" ref="AG5:AG68" si="3">AF5-U5</f>
        <v>99.025974025974023</v>
      </c>
      <c r="AH5" s="61">
        <f t="shared" ref="AH5:AH68" si="4">AG5-V5</f>
        <v>98.730814639905546</v>
      </c>
      <c r="AI5" s="61">
        <f t="shared" ref="AI5:AI68" si="5">AH5-W5</f>
        <v>97.904368358913814</v>
      </c>
      <c r="AJ5" s="61">
        <f t="shared" ref="AJ5:AJ68" si="6">AI5-X5</f>
        <v>97.018890200708384</v>
      </c>
      <c r="AK5" s="61">
        <f t="shared" ref="AK5:AK68" si="7">AJ5-Y5</f>
        <v>95.641479732388831</v>
      </c>
      <c r="AL5" s="61">
        <f t="shared" ref="AL5:AL68" si="8">AK5-Z5</f>
        <v>71.576151121605676</v>
      </c>
      <c r="AM5" s="61">
        <f t="shared" ref="AM5:AM68" si="9">AL5-AA5</f>
        <v>40.013774104683208</v>
      </c>
      <c r="AN5" s="61">
        <f t="shared" ref="AN5:AN68" si="10">AM5-AB5</f>
        <v>19.706808343171989</v>
      </c>
      <c r="AO5" s="79">
        <f t="shared" ref="AO5:AO68" si="11">AN5-AC5</f>
        <v>0</v>
      </c>
      <c r="AP5" s="81">
        <v>100</v>
      </c>
      <c r="AQ5" s="82" t="s">
        <v>34</v>
      </c>
      <c r="AR5" s="82">
        <v>100</v>
      </c>
      <c r="AS5" s="82">
        <v>100</v>
      </c>
      <c r="AT5" s="82" t="s">
        <v>23</v>
      </c>
      <c r="AU5" s="82">
        <v>100</v>
      </c>
      <c r="AV5" s="82" t="s">
        <v>24</v>
      </c>
      <c r="AW5" s="82" t="s">
        <v>24</v>
      </c>
      <c r="AX5" s="83" t="s">
        <v>25</v>
      </c>
      <c r="AY5" s="82" t="s">
        <v>25</v>
      </c>
      <c r="AZ5" s="82" t="s">
        <v>25</v>
      </c>
      <c r="BA5" s="84" t="s">
        <v>25</v>
      </c>
      <c r="BB5" s="17" t="s">
        <v>301</v>
      </c>
      <c r="BC5" s="17" t="s">
        <v>298</v>
      </c>
    </row>
    <row r="6" spans="1:55" x14ac:dyDescent="0.25">
      <c r="A6" s="72" t="s">
        <v>39</v>
      </c>
      <c r="B6" s="9">
        <v>41540</v>
      </c>
      <c r="C6" s="4" t="s">
        <v>339</v>
      </c>
      <c r="D6" s="42">
        <v>109.03</v>
      </c>
      <c r="E6" s="47">
        <v>22.97</v>
      </c>
      <c r="F6" s="7">
        <v>6.47</v>
      </c>
      <c r="G6" s="7">
        <v>5.39</v>
      </c>
      <c r="H6" s="7">
        <v>2.6</v>
      </c>
      <c r="I6" s="7">
        <v>2.34</v>
      </c>
      <c r="J6" s="7">
        <v>4.55</v>
      </c>
      <c r="K6" s="7">
        <v>2.14</v>
      </c>
      <c r="L6" s="7">
        <v>1.38</v>
      </c>
      <c r="M6" s="7">
        <v>3.93</v>
      </c>
      <c r="N6" s="7">
        <v>2.83</v>
      </c>
      <c r="O6" s="7">
        <v>4.9000000000000004</v>
      </c>
      <c r="P6" s="48">
        <v>49.13</v>
      </c>
      <c r="Q6" s="57">
        <f t="shared" ref="Q6:Q64" si="12">SUM(E6:P6)</f>
        <v>108.63</v>
      </c>
      <c r="R6" s="51">
        <v>21.145171683696955</v>
      </c>
      <c r="S6" s="8">
        <v>5.955997422443156</v>
      </c>
      <c r="T6" s="8">
        <v>4.9617969253429068</v>
      </c>
      <c r="U6" s="8">
        <v>2.3934456411672649</v>
      </c>
      <c r="V6" s="8">
        <v>2.1541010770505387</v>
      </c>
      <c r="W6" s="8">
        <v>4.1885298720427135</v>
      </c>
      <c r="X6" s="8">
        <v>1.9699898738838262</v>
      </c>
      <c r="Y6" s="8">
        <v>1.2703673018503174</v>
      </c>
      <c r="Z6" s="8">
        <v>3.6177851422259044</v>
      </c>
      <c r="AA6" s="8">
        <v>2.6051735248089845</v>
      </c>
      <c r="AB6" s="8">
        <v>4.5107244775844615</v>
      </c>
      <c r="AC6" s="52">
        <v>45.226917057902973</v>
      </c>
      <c r="AD6" s="51">
        <f t="shared" si="0"/>
        <v>78.854828316303042</v>
      </c>
      <c r="AE6" s="8">
        <f t="shared" si="1"/>
        <v>72.898830893859881</v>
      </c>
      <c r="AF6" s="8">
        <f t="shared" si="2"/>
        <v>67.937033968516971</v>
      </c>
      <c r="AG6" s="8">
        <f t="shared" si="3"/>
        <v>65.54358832734971</v>
      </c>
      <c r="AH6" s="8">
        <f t="shared" si="4"/>
        <v>63.389487250299169</v>
      </c>
      <c r="AI6" s="8">
        <f t="shared" si="5"/>
        <v>59.200957378256454</v>
      </c>
      <c r="AJ6" s="8">
        <f t="shared" si="6"/>
        <v>57.230967504372629</v>
      </c>
      <c r="AK6" s="8">
        <f t="shared" si="7"/>
        <v>55.960600202522315</v>
      </c>
      <c r="AL6" s="8">
        <f t="shared" si="8"/>
        <v>52.34281506029641</v>
      </c>
      <c r="AM6" s="8">
        <f t="shared" si="9"/>
        <v>49.737641535487427</v>
      </c>
      <c r="AN6" s="8">
        <f t="shared" si="10"/>
        <v>45.226917057902966</v>
      </c>
      <c r="AO6" s="43">
        <f t="shared" si="11"/>
        <v>0</v>
      </c>
      <c r="AP6" s="70">
        <v>100</v>
      </c>
      <c r="AQ6" s="71">
        <v>100</v>
      </c>
      <c r="AR6" s="71">
        <v>100</v>
      </c>
      <c r="AS6" s="71">
        <v>100</v>
      </c>
      <c r="AT6" s="71">
        <v>100</v>
      </c>
      <c r="AU6" s="71">
        <v>100</v>
      </c>
      <c r="AV6" s="71">
        <v>100</v>
      </c>
      <c r="AW6" s="71">
        <v>100</v>
      </c>
      <c r="AX6" s="71">
        <v>100</v>
      </c>
      <c r="AY6" s="71" t="s">
        <v>24</v>
      </c>
      <c r="AZ6" s="71" t="s">
        <v>25</v>
      </c>
      <c r="BA6" s="85" t="s">
        <v>25</v>
      </c>
      <c r="BB6" s="4" t="s">
        <v>304</v>
      </c>
      <c r="BC6" s="4" t="s">
        <v>299</v>
      </c>
    </row>
    <row r="7" spans="1:55" s="4" customFormat="1" x14ac:dyDescent="0.25">
      <c r="A7" s="72" t="s">
        <v>40</v>
      </c>
      <c r="B7" s="5">
        <v>41512</v>
      </c>
      <c r="C7" s="4" t="s">
        <v>334</v>
      </c>
      <c r="D7" s="42">
        <v>102.91</v>
      </c>
      <c r="E7" s="47">
        <v>0.05</v>
      </c>
      <c r="F7" s="7">
        <v>0.98</v>
      </c>
      <c r="G7" s="7">
        <v>2.93</v>
      </c>
      <c r="H7" s="7">
        <v>2.25</v>
      </c>
      <c r="I7" s="7">
        <v>2.2799999999999998</v>
      </c>
      <c r="J7" s="7">
        <v>5.53</v>
      </c>
      <c r="K7" s="7">
        <v>4.8499999999999996</v>
      </c>
      <c r="L7" s="7">
        <v>4.58</v>
      </c>
      <c r="M7" s="7">
        <v>16.52</v>
      </c>
      <c r="N7" s="7">
        <v>12.86</v>
      </c>
      <c r="O7" s="7">
        <v>13.87</v>
      </c>
      <c r="P7" s="48">
        <v>35.36</v>
      </c>
      <c r="Q7" s="57">
        <f t="shared" si="12"/>
        <v>102.06</v>
      </c>
      <c r="R7" s="51">
        <v>4.8990789731530475E-2</v>
      </c>
      <c r="S7" s="8">
        <v>0.96021947873799718</v>
      </c>
      <c r="T7" s="8">
        <v>2.8708602782676858</v>
      </c>
      <c r="U7" s="8">
        <v>2.204585537918871</v>
      </c>
      <c r="V7" s="8">
        <v>2.2339800117577893</v>
      </c>
      <c r="W7" s="8">
        <v>5.4183813443072699</v>
      </c>
      <c r="X7" s="8">
        <v>4.7521066039584552</v>
      </c>
      <c r="Y7" s="8">
        <v>4.487556339408191</v>
      </c>
      <c r="Z7" s="8">
        <v>16.186556927297669</v>
      </c>
      <c r="AA7" s="8">
        <v>12.600431118949636</v>
      </c>
      <c r="AB7" s="8">
        <v>13.590045071526552</v>
      </c>
      <c r="AC7" s="52">
        <v>34.646286498138352</v>
      </c>
      <c r="AD7" s="51">
        <f t="shared" si="0"/>
        <v>99.951009210268467</v>
      </c>
      <c r="AE7" s="8">
        <f t="shared" si="1"/>
        <v>98.990789731530469</v>
      </c>
      <c r="AF7" s="8">
        <f t="shared" si="2"/>
        <v>96.119929453262785</v>
      </c>
      <c r="AG7" s="8">
        <f t="shared" si="3"/>
        <v>93.915343915343911</v>
      </c>
      <c r="AH7" s="8">
        <f t="shared" si="4"/>
        <v>91.681363903586117</v>
      </c>
      <c r="AI7" s="8">
        <f t="shared" si="5"/>
        <v>86.262982559278854</v>
      </c>
      <c r="AJ7" s="8">
        <f t="shared" si="6"/>
        <v>81.510875955320401</v>
      </c>
      <c r="AK7" s="8">
        <f t="shared" si="7"/>
        <v>77.023319615912214</v>
      </c>
      <c r="AL7" s="8">
        <f t="shared" si="8"/>
        <v>60.836762688614542</v>
      </c>
      <c r="AM7" s="8">
        <f t="shared" si="9"/>
        <v>48.236331569664905</v>
      </c>
      <c r="AN7" s="8">
        <f t="shared" si="10"/>
        <v>34.646286498138352</v>
      </c>
      <c r="AO7" s="43">
        <f t="shared" si="11"/>
        <v>0</v>
      </c>
      <c r="AP7" s="70">
        <v>100</v>
      </c>
      <c r="AQ7" s="71">
        <v>100</v>
      </c>
      <c r="AR7" s="71">
        <v>100</v>
      </c>
      <c r="AS7" s="71" t="s">
        <v>23</v>
      </c>
      <c r="AT7" s="71" t="s">
        <v>23</v>
      </c>
      <c r="AU7" s="71" t="s">
        <v>24</v>
      </c>
      <c r="AV7" s="71" t="s">
        <v>24</v>
      </c>
      <c r="AW7" s="71" t="s">
        <v>25</v>
      </c>
      <c r="AX7" s="71" t="s">
        <v>25</v>
      </c>
      <c r="AY7" s="71" t="s">
        <v>25</v>
      </c>
      <c r="AZ7" s="71" t="s">
        <v>25</v>
      </c>
      <c r="BA7" s="85" t="s">
        <v>25</v>
      </c>
      <c r="BB7" s="4" t="s">
        <v>302</v>
      </c>
      <c r="BC7" s="4" t="s">
        <v>299</v>
      </c>
    </row>
    <row r="8" spans="1:55" s="4" customFormat="1" x14ac:dyDescent="0.25">
      <c r="A8" s="72" t="s">
        <v>41</v>
      </c>
      <c r="B8" s="5">
        <v>41507</v>
      </c>
      <c r="C8" s="4" t="s">
        <v>334</v>
      </c>
      <c r="D8" s="42">
        <v>74.290000000000006</v>
      </c>
      <c r="E8" s="47">
        <v>39.4</v>
      </c>
      <c r="F8" s="7">
        <v>5.98</v>
      </c>
      <c r="G8" s="7">
        <v>4.37</v>
      </c>
      <c r="H8" s="7">
        <v>1.99</v>
      </c>
      <c r="I8" s="7">
        <v>1.53</v>
      </c>
      <c r="J8" s="7">
        <v>2.82</v>
      </c>
      <c r="K8" s="7">
        <v>1.44</v>
      </c>
      <c r="L8" s="7">
        <v>1.1399999999999999</v>
      </c>
      <c r="M8" s="7">
        <v>3.26</v>
      </c>
      <c r="N8" s="7">
        <v>1.97</v>
      </c>
      <c r="O8" s="7">
        <v>1.9</v>
      </c>
      <c r="P8" s="48">
        <v>8.0500000000000007</v>
      </c>
      <c r="Q8" s="57">
        <f t="shared" si="12"/>
        <v>73.849999999999994</v>
      </c>
      <c r="R8" s="51">
        <v>53.35138794854435</v>
      </c>
      <c r="S8" s="8">
        <v>8.0974949221394734</v>
      </c>
      <c r="T8" s="8">
        <v>5.9174001354096148</v>
      </c>
      <c r="U8" s="8">
        <v>2.6946513202437372</v>
      </c>
      <c r="V8" s="8">
        <v>2.0717670954637781</v>
      </c>
      <c r="W8" s="8">
        <v>3.8185511171293167</v>
      </c>
      <c r="X8" s="8">
        <v>1.9498984427894379</v>
      </c>
      <c r="Y8" s="8">
        <v>1.5436696005416384</v>
      </c>
      <c r="Z8" s="8">
        <v>4.4143534190927554</v>
      </c>
      <c r="AA8" s="8">
        <v>2.6675693974272172</v>
      </c>
      <c r="AB8" s="8">
        <v>2.5727826675693977</v>
      </c>
      <c r="AC8" s="52">
        <v>10.900473933649291</v>
      </c>
      <c r="AD8" s="51">
        <f t="shared" si="0"/>
        <v>46.64861205145565</v>
      </c>
      <c r="AE8" s="8">
        <f t="shared" si="1"/>
        <v>38.551117129316175</v>
      </c>
      <c r="AF8" s="8">
        <f t="shared" si="2"/>
        <v>32.63371699390656</v>
      </c>
      <c r="AG8" s="8">
        <f t="shared" si="3"/>
        <v>29.939065673662824</v>
      </c>
      <c r="AH8" s="8">
        <f t="shared" si="4"/>
        <v>27.867298578199048</v>
      </c>
      <c r="AI8" s="8">
        <f t="shared" si="5"/>
        <v>24.04874746106973</v>
      </c>
      <c r="AJ8" s="8">
        <f t="shared" si="6"/>
        <v>22.098849018280294</v>
      </c>
      <c r="AK8" s="8">
        <f t="shared" si="7"/>
        <v>20.555179417738657</v>
      </c>
      <c r="AL8" s="8">
        <f t="shared" si="8"/>
        <v>16.140825998645902</v>
      </c>
      <c r="AM8" s="8">
        <f t="shared" si="9"/>
        <v>13.473256601218685</v>
      </c>
      <c r="AN8" s="8">
        <f t="shared" si="10"/>
        <v>10.900473933649288</v>
      </c>
      <c r="AO8" s="43">
        <f t="shared" si="11"/>
        <v>0</v>
      </c>
      <c r="AP8" s="70">
        <v>100</v>
      </c>
      <c r="AQ8" s="71">
        <v>100</v>
      </c>
      <c r="AR8" s="71" t="s">
        <v>23</v>
      </c>
      <c r="AS8" s="71" t="s">
        <v>23</v>
      </c>
      <c r="AT8" s="71" t="s">
        <v>23</v>
      </c>
      <c r="AU8" s="71" t="s">
        <v>24</v>
      </c>
      <c r="AV8" s="71" t="s">
        <v>24</v>
      </c>
      <c r="AW8" s="71" t="s">
        <v>24</v>
      </c>
      <c r="AX8" s="71" t="s">
        <v>24</v>
      </c>
      <c r="AY8" s="71" t="s">
        <v>25</v>
      </c>
      <c r="AZ8" s="71" t="s">
        <v>25</v>
      </c>
      <c r="BA8" s="85" t="s">
        <v>25</v>
      </c>
      <c r="BB8" s="4" t="s">
        <v>305</v>
      </c>
      <c r="BC8" s="4" t="s">
        <v>299</v>
      </c>
    </row>
    <row r="9" spans="1:55" s="4" customFormat="1" x14ac:dyDescent="0.25">
      <c r="A9" s="72" t="s">
        <v>42</v>
      </c>
      <c r="B9" s="5">
        <v>41508</v>
      </c>
      <c r="C9" s="4" t="s">
        <v>334</v>
      </c>
      <c r="D9" s="42">
        <v>92.09</v>
      </c>
      <c r="E9" s="47">
        <v>20.71</v>
      </c>
      <c r="F9" s="7">
        <v>6.1</v>
      </c>
      <c r="G9" s="7">
        <v>4.41</v>
      </c>
      <c r="H9" s="7">
        <v>2.0299999999999998</v>
      </c>
      <c r="I9" s="7">
        <v>1.73</v>
      </c>
      <c r="J9" s="7">
        <v>3.62</v>
      </c>
      <c r="K9" s="7">
        <v>2.16</v>
      </c>
      <c r="L9" s="7">
        <v>1.74</v>
      </c>
      <c r="M9" s="7">
        <v>6.02</v>
      </c>
      <c r="N9" s="7">
        <v>6.44</v>
      </c>
      <c r="O9" s="7">
        <v>9.74</v>
      </c>
      <c r="P9" s="48">
        <v>26.65</v>
      </c>
      <c r="Q9" s="57">
        <f t="shared" si="12"/>
        <v>91.35</v>
      </c>
      <c r="R9" s="51">
        <v>22.671045429666123</v>
      </c>
      <c r="S9" s="8">
        <v>6.6776135741652993</v>
      </c>
      <c r="T9" s="8">
        <v>4.8275862068965525</v>
      </c>
      <c r="U9" s="8">
        <v>2.2222222222222223</v>
      </c>
      <c r="V9" s="8">
        <v>1.8938149972632732</v>
      </c>
      <c r="W9" s="8">
        <v>3.9627805145046526</v>
      </c>
      <c r="X9" s="8">
        <v>2.3645320197044337</v>
      </c>
      <c r="Y9" s="8">
        <v>1.9047619047619049</v>
      </c>
      <c r="Z9" s="8">
        <v>6.5900383141762457</v>
      </c>
      <c r="AA9" s="8">
        <v>7.0498084291187739</v>
      </c>
      <c r="AB9" s="8">
        <v>10.662287903667215</v>
      </c>
      <c r="AC9" s="52">
        <v>29.173508483853311</v>
      </c>
      <c r="AD9" s="51">
        <f t="shared" si="0"/>
        <v>77.328954570333877</v>
      </c>
      <c r="AE9" s="8">
        <f t="shared" si="1"/>
        <v>70.651340996168585</v>
      </c>
      <c r="AF9" s="8">
        <f t="shared" si="2"/>
        <v>65.82375478927203</v>
      </c>
      <c r="AG9" s="8">
        <f t="shared" si="3"/>
        <v>63.601532567049809</v>
      </c>
      <c r="AH9" s="8">
        <f t="shared" si="4"/>
        <v>61.707717569786539</v>
      </c>
      <c r="AI9" s="8">
        <f t="shared" si="5"/>
        <v>57.744937055281888</v>
      </c>
      <c r="AJ9" s="8">
        <f t="shared" si="6"/>
        <v>55.380405035577454</v>
      </c>
      <c r="AK9" s="8">
        <f t="shared" si="7"/>
        <v>53.475643130815548</v>
      </c>
      <c r="AL9" s="8">
        <f t="shared" si="8"/>
        <v>46.885604816639301</v>
      </c>
      <c r="AM9" s="8">
        <f t="shared" si="9"/>
        <v>39.835796387520524</v>
      </c>
      <c r="AN9" s="8">
        <f t="shared" si="10"/>
        <v>29.173508483853311</v>
      </c>
      <c r="AO9" s="43">
        <f t="shared" si="11"/>
        <v>0</v>
      </c>
      <c r="AP9" s="70">
        <v>100</v>
      </c>
      <c r="AQ9" s="71">
        <v>100</v>
      </c>
      <c r="AR9" s="71">
        <v>100</v>
      </c>
      <c r="AS9" s="71" t="s">
        <v>23</v>
      </c>
      <c r="AT9" s="71" t="s">
        <v>23</v>
      </c>
      <c r="AU9" s="71" t="s">
        <v>24</v>
      </c>
      <c r="AV9" s="71" t="s">
        <v>24</v>
      </c>
      <c r="AW9" s="71" t="s">
        <v>24</v>
      </c>
      <c r="AX9" s="71" t="s">
        <v>24</v>
      </c>
      <c r="AY9" s="71" t="s">
        <v>25</v>
      </c>
      <c r="AZ9" s="71" t="s">
        <v>25</v>
      </c>
      <c r="BA9" s="85" t="s">
        <v>25</v>
      </c>
      <c r="BB9" s="4" t="s">
        <v>304</v>
      </c>
      <c r="BC9" s="4" t="s">
        <v>299</v>
      </c>
    </row>
    <row r="10" spans="1:55" s="4" customFormat="1" x14ac:dyDescent="0.25">
      <c r="A10" s="72" t="s">
        <v>43</v>
      </c>
      <c r="B10" s="9">
        <v>41554</v>
      </c>
      <c r="C10" s="4" t="s">
        <v>332</v>
      </c>
      <c r="D10" s="42">
        <v>101.15</v>
      </c>
      <c r="E10" s="47">
        <v>2E-3</v>
      </c>
      <c r="F10" s="7">
        <v>0.03</v>
      </c>
      <c r="G10" s="7">
        <v>0.25</v>
      </c>
      <c r="H10" s="7">
        <v>0.36</v>
      </c>
      <c r="I10" s="7">
        <v>0.63</v>
      </c>
      <c r="J10" s="7">
        <v>8.15</v>
      </c>
      <c r="K10" s="7">
        <v>12.4</v>
      </c>
      <c r="L10" s="7">
        <v>14.66</v>
      </c>
      <c r="M10" s="7">
        <v>33.270000000000003</v>
      </c>
      <c r="N10" s="7">
        <v>9.1999999999999993</v>
      </c>
      <c r="O10" s="7">
        <v>6.85</v>
      </c>
      <c r="P10" s="48">
        <v>14.89</v>
      </c>
      <c r="Q10" s="57">
        <f t="shared" si="12"/>
        <v>100.69200000000001</v>
      </c>
      <c r="R10" s="51">
        <v>1.98625511460692E-3</v>
      </c>
      <c r="S10" s="8">
        <v>2.97938267191038E-2</v>
      </c>
      <c r="T10" s="8">
        <v>0.24828188932586501</v>
      </c>
      <c r="U10" s="8">
        <v>0.35752592062924554</v>
      </c>
      <c r="V10" s="8">
        <v>0.62567036110117979</v>
      </c>
      <c r="W10" s="8">
        <v>8.093989592023199</v>
      </c>
      <c r="X10" s="8">
        <v>12.314781710562904</v>
      </c>
      <c r="Y10" s="8">
        <v>14.559249990068723</v>
      </c>
      <c r="Z10" s="8">
        <v>33.041353831486113</v>
      </c>
      <c r="AA10" s="8">
        <v>9.1367735271918313</v>
      </c>
      <c r="AB10" s="8">
        <v>6.8029237675287</v>
      </c>
      <c r="AC10" s="52">
        <v>14.787669328248521</v>
      </c>
      <c r="AD10" s="51">
        <f t="shared" si="0"/>
        <v>99.998013744885398</v>
      </c>
      <c r="AE10" s="8">
        <f t="shared" si="1"/>
        <v>99.968219918166298</v>
      </c>
      <c r="AF10" s="8">
        <f t="shared" si="2"/>
        <v>99.719938028840431</v>
      </c>
      <c r="AG10" s="8">
        <f t="shared" si="3"/>
        <v>99.362412108211188</v>
      </c>
      <c r="AH10" s="8">
        <f t="shared" si="4"/>
        <v>98.736741747110003</v>
      </c>
      <c r="AI10" s="8">
        <f t="shared" si="5"/>
        <v>90.642752155086811</v>
      </c>
      <c r="AJ10" s="8">
        <f t="shared" si="6"/>
        <v>78.327970444523913</v>
      </c>
      <c r="AK10" s="8">
        <f t="shared" si="7"/>
        <v>63.768720454455192</v>
      </c>
      <c r="AL10" s="8">
        <f t="shared" si="8"/>
        <v>30.727366622969079</v>
      </c>
      <c r="AM10" s="8">
        <f t="shared" si="9"/>
        <v>21.590593095777248</v>
      </c>
      <c r="AN10" s="8">
        <f t="shared" si="10"/>
        <v>14.787669328248548</v>
      </c>
      <c r="AO10" s="43">
        <f t="shared" si="11"/>
        <v>2.6645352591003757E-14</v>
      </c>
      <c r="AP10" s="70">
        <v>100</v>
      </c>
      <c r="AQ10" s="71">
        <v>100</v>
      </c>
      <c r="AR10" s="71">
        <v>100</v>
      </c>
      <c r="AS10" s="71" t="s">
        <v>23</v>
      </c>
      <c r="AT10" s="71" t="s">
        <v>24</v>
      </c>
      <c r="AU10" s="71" t="s">
        <v>25</v>
      </c>
      <c r="AV10" s="71" t="s">
        <v>25</v>
      </c>
      <c r="AW10" s="71" t="s">
        <v>25</v>
      </c>
      <c r="AX10" s="71" t="s">
        <v>25</v>
      </c>
      <c r="AY10" s="71" t="s">
        <v>25</v>
      </c>
      <c r="AZ10" s="71" t="s">
        <v>25</v>
      </c>
      <c r="BA10" s="85" t="s">
        <v>25</v>
      </c>
      <c r="BB10" s="4" t="s">
        <v>301</v>
      </c>
      <c r="BC10" s="4" t="s">
        <v>298</v>
      </c>
    </row>
    <row r="11" spans="1:55" s="4" customFormat="1" x14ac:dyDescent="0.25">
      <c r="A11" s="72" t="s">
        <v>44</v>
      </c>
      <c r="B11" s="9">
        <v>41555</v>
      </c>
      <c r="C11" s="4" t="s">
        <v>332</v>
      </c>
      <c r="D11" s="42">
        <v>104</v>
      </c>
      <c r="E11" s="47">
        <v>0.64</v>
      </c>
      <c r="F11" s="7">
        <v>2.4</v>
      </c>
      <c r="G11" s="7">
        <v>6.92</v>
      </c>
      <c r="H11" s="7">
        <v>5.43</v>
      </c>
      <c r="I11" s="7">
        <v>6.96</v>
      </c>
      <c r="J11" s="7">
        <v>30.49</v>
      </c>
      <c r="K11" s="7">
        <v>20.309999999999999</v>
      </c>
      <c r="L11" s="7">
        <v>11.34</v>
      </c>
      <c r="M11" s="7">
        <v>10.64</v>
      </c>
      <c r="N11" s="7">
        <v>3.39</v>
      </c>
      <c r="O11" s="7">
        <v>1.98</v>
      </c>
      <c r="P11" s="48">
        <v>3.21</v>
      </c>
      <c r="Q11" s="57">
        <f t="shared" si="12"/>
        <v>103.71000000000001</v>
      </c>
      <c r="R11" s="51">
        <v>0.61710539002989107</v>
      </c>
      <c r="S11" s="8">
        <v>2.3141452126120914</v>
      </c>
      <c r="T11" s="8">
        <v>6.6724520296981966</v>
      </c>
      <c r="U11" s="8">
        <v>5.2357535435348561</v>
      </c>
      <c r="V11" s="8">
        <v>6.7110211165750648</v>
      </c>
      <c r="W11" s="8">
        <v>29.399286471892772</v>
      </c>
      <c r="X11" s="8">
        <v>19.583453861729822</v>
      </c>
      <c r="Y11" s="8">
        <v>10.934336129592131</v>
      </c>
      <c r="Z11" s="8">
        <v>10.259377109246937</v>
      </c>
      <c r="AA11" s="8">
        <v>3.2687301128145787</v>
      </c>
      <c r="AB11" s="8">
        <v>1.9091698004049751</v>
      </c>
      <c r="AC11" s="52">
        <v>3.0951692218686722</v>
      </c>
      <c r="AD11" s="51">
        <f t="shared" si="0"/>
        <v>99.382894609970108</v>
      </c>
      <c r="AE11" s="8">
        <f t="shared" si="1"/>
        <v>97.068749397358019</v>
      </c>
      <c r="AF11" s="8">
        <f t="shared" si="2"/>
        <v>90.396297367659827</v>
      </c>
      <c r="AG11" s="8">
        <f t="shared" si="3"/>
        <v>85.160543824124971</v>
      </c>
      <c r="AH11" s="8">
        <f t="shared" si="4"/>
        <v>78.449522707549903</v>
      </c>
      <c r="AI11" s="8">
        <f t="shared" si="5"/>
        <v>49.050236235657131</v>
      </c>
      <c r="AJ11" s="8">
        <f t="shared" si="6"/>
        <v>29.466782373927309</v>
      </c>
      <c r="AK11" s="8">
        <f t="shared" si="7"/>
        <v>18.532446244335176</v>
      </c>
      <c r="AL11" s="8">
        <f t="shared" si="8"/>
        <v>8.2730691350882388</v>
      </c>
      <c r="AM11" s="8">
        <f t="shared" si="9"/>
        <v>5.0043390222736601</v>
      </c>
      <c r="AN11" s="8">
        <f t="shared" si="10"/>
        <v>3.095169221868685</v>
      </c>
      <c r="AO11" s="43">
        <f t="shared" si="11"/>
        <v>1.2878587085651816E-14</v>
      </c>
      <c r="AP11" s="70" t="s">
        <v>25</v>
      </c>
      <c r="AQ11" s="71" t="s">
        <v>25</v>
      </c>
      <c r="AR11" s="71" t="s">
        <v>25</v>
      </c>
      <c r="AS11" s="71" t="s">
        <v>25</v>
      </c>
      <c r="AT11" s="71" t="s">
        <v>25</v>
      </c>
      <c r="AU11" s="71" t="s">
        <v>25</v>
      </c>
      <c r="AV11" s="71" t="s">
        <v>25</v>
      </c>
      <c r="AW11" s="71" t="s">
        <v>25</v>
      </c>
      <c r="AX11" s="71" t="s">
        <v>25</v>
      </c>
      <c r="AY11" s="71" t="s">
        <v>25</v>
      </c>
      <c r="AZ11" s="71" t="s">
        <v>25</v>
      </c>
      <c r="BA11" s="85" t="s">
        <v>25</v>
      </c>
      <c r="BB11" s="4" t="s">
        <v>303</v>
      </c>
      <c r="BC11" s="4" t="s">
        <v>298</v>
      </c>
    </row>
    <row r="12" spans="1:55" s="4" customFormat="1" x14ac:dyDescent="0.25">
      <c r="A12" s="72" t="s">
        <v>45</v>
      </c>
      <c r="B12" s="5">
        <v>41509</v>
      </c>
      <c r="C12" s="4" t="s">
        <v>334</v>
      </c>
      <c r="D12" s="42">
        <v>123.31</v>
      </c>
      <c r="E12" s="47">
        <v>52.61</v>
      </c>
      <c r="F12" s="7">
        <v>8.11</v>
      </c>
      <c r="G12" s="7">
        <v>5.64</v>
      </c>
      <c r="H12" s="7">
        <v>2.5299999999999998</v>
      </c>
      <c r="I12" s="7">
        <v>2.0699999999999998</v>
      </c>
      <c r="J12" s="7">
        <v>3.87</v>
      </c>
      <c r="K12" s="7">
        <v>2.34</v>
      </c>
      <c r="L12" s="7">
        <v>2.4500000000000002</v>
      </c>
      <c r="M12" s="7">
        <v>12.69</v>
      </c>
      <c r="N12" s="7">
        <v>7.36</v>
      </c>
      <c r="O12" s="7">
        <v>4.97</v>
      </c>
      <c r="P12" s="48">
        <v>17.77</v>
      </c>
      <c r="Q12" s="57">
        <f t="shared" si="12"/>
        <v>122.41</v>
      </c>
      <c r="R12" s="51">
        <v>42.978514827219996</v>
      </c>
      <c r="S12" s="8">
        <v>6.6252757127685653</v>
      </c>
      <c r="T12" s="8">
        <v>4.6074667102360918</v>
      </c>
      <c r="U12" s="8">
        <v>2.0668246058328563</v>
      </c>
      <c r="V12" s="8">
        <v>1.6910383138632463</v>
      </c>
      <c r="W12" s="8">
        <v>3.1615064128747647</v>
      </c>
      <c r="X12" s="8">
        <v>1.9116085287149742</v>
      </c>
      <c r="Y12" s="8">
        <v>2.0014704680990114</v>
      </c>
      <c r="Z12" s="8">
        <v>10.366800098031206</v>
      </c>
      <c r="AA12" s="8">
        <v>6.0125806715137653</v>
      </c>
      <c r="AB12" s="8">
        <v>4.0601258067151376</v>
      </c>
      <c r="AC12" s="52">
        <v>14.516787844130382</v>
      </c>
      <c r="AD12" s="51">
        <f t="shared" si="0"/>
        <v>57.021485172780004</v>
      </c>
      <c r="AE12" s="8">
        <f t="shared" si="1"/>
        <v>50.396209460011441</v>
      </c>
      <c r="AF12" s="8">
        <f t="shared" si="2"/>
        <v>45.788742749775352</v>
      </c>
      <c r="AG12" s="8">
        <f t="shared" si="3"/>
        <v>43.721918143942496</v>
      </c>
      <c r="AH12" s="8">
        <f t="shared" si="4"/>
        <v>42.03087983007925</v>
      </c>
      <c r="AI12" s="8">
        <f t="shared" si="5"/>
        <v>38.869373417204486</v>
      </c>
      <c r="AJ12" s="8">
        <f t="shared" si="6"/>
        <v>36.957764888489514</v>
      </c>
      <c r="AK12" s="8">
        <f t="shared" si="7"/>
        <v>34.956294420390506</v>
      </c>
      <c r="AL12" s="8">
        <f t="shared" si="8"/>
        <v>24.5894943223593</v>
      </c>
      <c r="AM12" s="8">
        <f t="shared" si="9"/>
        <v>18.576913650845533</v>
      </c>
      <c r="AN12" s="8">
        <f t="shared" si="10"/>
        <v>14.516787844130395</v>
      </c>
      <c r="AO12" s="43">
        <f t="shared" si="11"/>
        <v>0</v>
      </c>
      <c r="AP12" s="70">
        <v>100</v>
      </c>
      <c r="AQ12" s="71">
        <v>100</v>
      </c>
      <c r="AR12" s="71">
        <v>100</v>
      </c>
      <c r="AS12" s="71">
        <v>100</v>
      </c>
      <c r="AT12" s="71">
        <v>100</v>
      </c>
      <c r="AU12" s="71" t="s">
        <v>23</v>
      </c>
      <c r="AV12" s="71" t="s">
        <v>24</v>
      </c>
      <c r="AW12" s="71" t="s">
        <v>25</v>
      </c>
      <c r="AX12" s="71" t="s">
        <v>25</v>
      </c>
      <c r="AY12" s="71" t="s">
        <v>25</v>
      </c>
      <c r="AZ12" s="71" t="s">
        <v>25</v>
      </c>
      <c r="BA12" s="85" t="s">
        <v>25</v>
      </c>
      <c r="BB12" s="4" t="s">
        <v>305</v>
      </c>
      <c r="BC12" s="4" t="s">
        <v>299</v>
      </c>
    </row>
    <row r="13" spans="1:55" s="4" customFormat="1" x14ac:dyDescent="0.25">
      <c r="A13" s="72" t="s">
        <v>46</v>
      </c>
      <c r="B13" s="5">
        <v>41499</v>
      </c>
      <c r="C13" s="4" t="s">
        <v>335</v>
      </c>
      <c r="D13" s="42">
        <v>103.6</v>
      </c>
      <c r="E13" s="47">
        <v>38.1</v>
      </c>
      <c r="F13" s="7">
        <v>7.6</v>
      </c>
      <c r="G13" s="7">
        <v>6.6</v>
      </c>
      <c r="H13" s="7">
        <v>3.5</v>
      </c>
      <c r="I13" s="7">
        <v>2.9</v>
      </c>
      <c r="J13" s="7">
        <v>8.3000000000000007</v>
      </c>
      <c r="K13" s="7">
        <v>5.9</v>
      </c>
      <c r="L13" s="7">
        <v>4.3</v>
      </c>
      <c r="M13" s="7">
        <v>8.6999999999999993</v>
      </c>
      <c r="N13" s="7">
        <v>4.0999999999999996</v>
      </c>
      <c r="O13" s="7">
        <v>2.8</v>
      </c>
      <c r="P13" s="48">
        <v>10</v>
      </c>
      <c r="Q13" s="57">
        <f t="shared" si="12"/>
        <v>102.8</v>
      </c>
      <c r="R13" s="51">
        <v>37.062256809338521</v>
      </c>
      <c r="S13" s="8">
        <v>7.3929961089494167</v>
      </c>
      <c r="T13" s="8">
        <v>6.4202334630350189</v>
      </c>
      <c r="U13" s="8">
        <v>3.4046692607003894</v>
      </c>
      <c r="V13" s="8">
        <v>2.8210116731517512</v>
      </c>
      <c r="W13" s="8">
        <v>8.0739299610894939</v>
      </c>
      <c r="X13" s="8">
        <v>5.7392996108949417</v>
      </c>
      <c r="Y13" s="8">
        <v>4.182879377431906</v>
      </c>
      <c r="Z13" s="8">
        <v>8.4630350194552513</v>
      </c>
      <c r="AA13" s="8">
        <v>3.9883268482490268</v>
      </c>
      <c r="AB13" s="8">
        <v>2.7237354085603114</v>
      </c>
      <c r="AC13" s="52">
        <v>9.7276264591439698</v>
      </c>
      <c r="AD13" s="51">
        <f t="shared" si="0"/>
        <v>62.937743190661479</v>
      </c>
      <c r="AE13" s="8">
        <f t="shared" si="1"/>
        <v>55.54474708171206</v>
      </c>
      <c r="AF13" s="8">
        <f t="shared" si="2"/>
        <v>49.124513618677042</v>
      </c>
      <c r="AG13" s="8">
        <f t="shared" si="3"/>
        <v>45.719844357976655</v>
      </c>
      <c r="AH13" s="8">
        <f t="shared" si="4"/>
        <v>42.898832684824903</v>
      </c>
      <c r="AI13" s="8">
        <f t="shared" si="5"/>
        <v>34.824902723735406</v>
      </c>
      <c r="AJ13" s="8">
        <f t="shared" si="6"/>
        <v>29.085603112840463</v>
      </c>
      <c r="AK13" s="8">
        <f t="shared" si="7"/>
        <v>24.902723735408557</v>
      </c>
      <c r="AL13" s="8">
        <f t="shared" si="8"/>
        <v>16.439688715953306</v>
      </c>
      <c r="AM13" s="8">
        <f t="shared" si="9"/>
        <v>12.451361867704279</v>
      </c>
      <c r="AN13" s="8">
        <f t="shared" si="10"/>
        <v>9.7276264591439663</v>
      </c>
      <c r="AO13" s="43">
        <f t="shared" si="11"/>
        <v>0</v>
      </c>
      <c r="AP13" s="70">
        <v>100</v>
      </c>
      <c r="AQ13" s="71">
        <v>100</v>
      </c>
      <c r="AR13" s="71">
        <v>100</v>
      </c>
      <c r="AS13" s="71">
        <v>100</v>
      </c>
      <c r="AT13" s="71" t="s">
        <v>23</v>
      </c>
      <c r="AU13" s="71" t="s">
        <v>24</v>
      </c>
      <c r="AV13" s="71" t="s">
        <v>25</v>
      </c>
      <c r="AW13" s="71" t="s">
        <v>25</v>
      </c>
      <c r="AX13" s="71" t="s">
        <v>25</v>
      </c>
      <c r="AY13" s="71" t="s">
        <v>25</v>
      </c>
      <c r="AZ13" s="71" t="s">
        <v>25</v>
      </c>
      <c r="BA13" s="85" t="s">
        <v>25</v>
      </c>
      <c r="BB13" s="4" t="s">
        <v>305</v>
      </c>
      <c r="BC13" s="4" t="s">
        <v>299</v>
      </c>
    </row>
    <row r="14" spans="1:55" s="4" customFormat="1" x14ac:dyDescent="0.25">
      <c r="A14" s="72" t="s">
        <v>47</v>
      </c>
      <c r="B14" s="5">
        <v>41500</v>
      </c>
      <c r="C14" s="4" t="s">
        <v>335</v>
      </c>
      <c r="D14" s="42">
        <v>115.6</v>
      </c>
      <c r="E14" s="47">
        <v>12.3</v>
      </c>
      <c r="F14" s="7">
        <v>7.9</v>
      </c>
      <c r="G14" s="7">
        <v>9.1</v>
      </c>
      <c r="H14" s="7">
        <v>6.5</v>
      </c>
      <c r="I14" s="7">
        <v>8.6999999999999993</v>
      </c>
      <c r="J14" s="7">
        <v>24</v>
      </c>
      <c r="K14" s="7">
        <v>13.9</v>
      </c>
      <c r="L14" s="7">
        <v>8.5</v>
      </c>
      <c r="M14" s="7">
        <v>10</v>
      </c>
      <c r="N14" s="7">
        <v>3</v>
      </c>
      <c r="O14" s="7">
        <v>2.2999999999999998</v>
      </c>
      <c r="P14" s="48">
        <v>8.6</v>
      </c>
      <c r="Q14" s="57">
        <f t="shared" si="12"/>
        <v>114.8</v>
      </c>
      <c r="R14" s="51">
        <v>10.714285714285715</v>
      </c>
      <c r="S14" s="8">
        <v>6.8815331010452967</v>
      </c>
      <c r="T14" s="8">
        <v>7.9268292682926829</v>
      </c>
      <c r="U14" s="8">
        <v>5.6620209059233453</v>
      </c>
      <c r="V14" s="8">
        <v>7.5783972125435541</v>
      </c>
      <c r="W14" s="8">
        <v>20.905923344947734</v>
      </c>
      <c r="X14" s="8">
        <v>12.10801393728223</v>
      </c>
      <c r="Y14" s="8">
        <v>7.4041811846689898</v>
      </c>
      <c r="Z14" s="8">
        <v>8.7108013937282234</v>
      </c>
      <c r="AA14" s="8">
        <v>2.6132404181184667</v>
      </c>
      <c r="AB14" s="8">
        <v>2.003484320557491</v>
      </c>
      <c r="AC14" s="52">
        <v>7.4912891986062711</v>
      </c>
      <c r="AD14" s="51">
        <f t="shared" si="0"/>
        <v>89.285714285714278</v>
      </c>
      <c r="AE14" s="8">
        <f t="shared" si="1"/>
        <v>82.404181184668985</v>
      </c>
      <c r="AF14" s="8">
        <f t="shared" si="2"/>
        <v>74.477351916376307</v>
      </c>
      <c r="AG14" s="8">
        <f t="shared" si="3"/>
        <v>68.815331010452965</v>
      </c>
      <c r="AH14" s="8">
        <f t="shared" si="4"/>
        <v>61.236933797909408</v>
      </c>
      <c r="AI14" s="8">
        <f t="shared" si="5"/>
        <v>40.331010452961678</v>
      </c>
      <c r="AJ14" s="8">
        <f t="shared" si="6"/>
        <v>28.222996515679448</v>
      </c>
      <c r="AK14" s="8">
        <f t="shared" si="7"/>
        <v>20.818815331010459</v>
      </c>
      <c r="AL14" s="8">
        <f t="shared" si="8"/>
        <v>12.108013937282236</v>
      </c>
      <c r="AM14" s="8">
        <f t="shared" si="9"/>
        <v>9.4947735191637683</v>
      </c>
      <c r="AN14" s="8">
        <f t="shared" si="10"/>
        <v>7.4912891986062773</v>
      </c>
      <c r="AO14" s="43">
        <f t="shared" si="11"/>
        <v>0</v>
      </c>
      <c r="AP14" s="70">
        <v>100</v>
      </c>
      <c r="AQ14" s="71">
        <v>100</v>
      </c>
      <c r="AR14" s="71" t="s">
        <v>23</v>
      </c>
      <c r="AS14" s="71" t="s">
        <v>24</v>
      </c>
      <c r="AT14" s="71" t="s">
        <v>25</v>
      </c>
      <c r="AU14" s="71" t="s">
        <v>25</v>
      </c>
      <c r="AV14" s="71" t="s">
        <v>25</v>
      </c>
      <c r="AW14" s="71" t="s">
        <v>25</v>
      </c>
      <c r="AX14" s="71" t="s">
        <v>25</v>
      </c>
      <c r="AY14" s="71" t="s">
        <v>25</v>
      </c>
      <c r="AZ14" s="71" t="s">
        <v>25</v>
      </c>
      <c r="BA14" s="85" t="s">
        <v>25</v>
      </c>
      <c r="BB14" s="4" t="s">
        <v>306</v>
      </c>
      <c r="BC14" s="4" t="s">
        <v>298</v>
      </c>
    </row>
    <row r="15" spans="1:55" s="4" customFormat="1" x14ac:dyDescent="0.25">
      <c r="A15" s="72" t="s">
        <v>48</v>
      </c>
      <c r="B15" s="5">
        <v>41500</v>
      </c>
      <c r="C15" s="4" t="s">
        <v>335</v>
      </c>
      <c r="D15" s="42">
        <v>108.5</v>
      </c>
      <c r="E15" s="47">
        <v>20.399999999999999</v>
      </c>
      <c r="F15" s="7">
        <v>6.5</v>
      </c>
      <c r="G15" s="7">
        <v>5.8</v>
      </c>
      <c r="H15" s="7">
        <v>3.4</v>
      </c>
      <c r="I15" s="7">
        <v>3.5</v>
      </c>
      <c r="J15" s="7">
        <v>12.1</v>
      </c>
      <c r="K15" s="7">
        <v>11</v>
      </c>
      <c r="L15" s="7">
        <v>9.4</v>
      </c>
      <c r="M15" s="7">
        <v>18.399999999999999</v>
      </c>
      <c r="N15" s="7">
        <v>5.5</v>
      </c>
      <c r="O15" s="7">
        <v>2.6</v>
      </c>
      <c r="P15" s="48">
        <v>9.6</v>
      </c>
      <c r="Q15" s="57">
        <f t="shared" si="12"/>
        <v>108.19999999999999</v>
      </c>
      <c r="R15" s="51">
        <v>18.853974121996302</v>
      </c>
      <c r="S15" s="8">
        <v>6.0073937153419594</v>
      </c>
      <c r="T15" s="8">
        <v>5.3604436229205179</v>
      </c>
      <c r="U15" s="8">
        <v>3.1423290203327174</v>
      </c>
      <c r="V15" s="8">
        <v>3.234750462107209</v>
      </c>
      <c r="W15" s="8">
        <v>11.182994454713494</v>
      </c>
      <c r="X15" s="8">
        <v>10.166358595194087</v>
      </c>
      <c r="Y15" s="8">
        <v>8.6876155268022206</v>
      </c>
      <c r="Z15" s="8">
        <v>17.005545286506472</v>
      </c>
      <c r="AA15" s="8">
        <v>5.0831792975970433</v>
      </c>
      <c r="AB15" s="8">
        <v>2.4029574861367839</v>
      </c>
      <c r="AC15" s="52">
        <v>8.8724584103512036</v>
      </c>
      <c r="AD15" s="51">
        <f t="shared" si="0"/>
        <v>81.146025878003698</v>
      </c>
      <c r="AE15" s="8">
        <f t="shared" si="1"/>
        <v>75.138632162661736</v>
      </c>
      <c r="AF15" s="8">
        <f t="shared" si="2"/>
        <v>69.778188539741222</v>
      </c>
      <c r="AG15" s="8">
        <f t="shared" si="3"/>
        <v>66.635859519408498</v>
      </c>
      <c r="AH15" s="8">
        <f t="shared" si="4"/>
        <v>63.401109057301291</v>
      </c>
      <c r="AI15" s="8">
        <f t="shared" si="5"/>
        <v>52.218114602587796</v>
      </c>
      <c r="AJ15" s="8">
        <f t="shared" si="6"/>
        <v>42.051756007393706</v>
      </c>
      <c r="AK15" s="8">
        <f t="shared" si="7"/>
        <v>33.364140480591487</v>
      </c>
      <c r="AL15" s="8">
        <f t="shared" si="8"/>
        <v>16.358595194085016</v>
      </c>
      <c r="AM15" s="8">
        <f t="shared" si="9"/>
        <v>11.275415896487972</v>
      </c>
      <c r="AN15" s="8">
        <f t="shared" si="10"/>
        <v>8.8724584103511894</v>
      </c>
      <c r="AO15" s="43">
        <f t="shared" si="11"/>
        <v>-1.4210854715202004E-14</v>
      </c>
      <c r="AP15" s="70">
        <v>100</v>
      </c>
      <c r="AQ15" s="71">
        <v>100</v>
      </c>
      <c r="AR15" s="71" t="s">
        <v>23</v>
      </c>
      <c r="AS15" s="71" t="s">
        <v>24</v>
      </c>
      <c r="AT15" s="71" t="s">
        <v>25</v>
      </c>
      <c r="AU15" s="71" t="s">
        <v>25</v>
      </c>
      <c r="AV15" s="71" t="s">
        <v>25</v>
      </c>
      <c r="AW15" s="71" t="s">
        <v>25</v>
      </c>
      <c r="AX15" s="71" t="s">
        <v>25</v>
      </c>
      <c r="AY15" s="71" t="s">
        <v>25</v>
      </c>
      <c r="AZ15" s="71" t="s">
        <v>25</v>
      </c>
      <c r="BA15" s="85" t="s">
        <v>25</v>
      </c>
      <c r="BB15" s="4" t="s">
        <v>306</v>
      </c>
      <c r="BC15" s="4" t="s">
        <v>299</v>
      </c>
    </row>
    <row r="16" spans="1:55" s="4" customFormat="1" x14ac:dyDescent="0.25">
      <c r="A16" s="72" t="s">
        <v>49</v>
      </c>
      <c r="B16" s="5">
        <v>41498</v>
      </c>
      <c r="C16" s="4" t="s">
        <v>335</v>
      </c>
      <c r="D16" s="42">
        <v>106.5</v>
      </c>
      <c r="E16" s="47">
        <v>2.7</v>
      </c>
      <c r="F16" s="7">
        <v>7</v>
      </c>
      <c r="G16" s="7">
        <v>22.7</v>
      </c>
      <c r="H16" s="7">
        <v>14.4</v>
      </c>
      <c r="I16" s="7">
        <v>10.7</v>
      </c>
      <c r="J16" s="7">
        <v>17.899999999999999</v>
      </c>
      <c r="K16" s="7">
        <v>7.4</v>
      </c>
      <c r="L16" s="7">
        <v>4</v>
      </c>
      <c r="M16" s="7">
        <v>7.5</v>
      </c>
      <c r="N16" s="7">
        <v>3.2</v>
      </c>
      <c r="O16" s="7">
        <v>2.7</v>
      </c>
      <c r="P16" s="48">
        <v>5.9</v>
      </c>
      <c r="Q16" s="57">
        <f t="shared" si="12"/>
        <v>106.10000000000002</v>
      </c>
      <c r="R16" s="51">
        <v>2.5447690857681429</v>
      </c>
      <c r="S16" s="8">
        <v>6.5975494816211109</v>
      </c>
      <c r="T16" s="8">
        <v>21.394910461828459</v>
      </c>
      <c r="U16" s="8">
        <v>13.572101790763428</v>
      </c>
      <c r="V16" s="8">
        <v>10.084825636192269</v>
      </c>
      <c r="W16" s="8">
        <v>16.87087653157398</v>
      </c>
      <c r="X16" s="8">
        <v>6.9745523091423181</v>
      </c>
      <c r="Y16" s="8">
        <v>3.7700282752120633</v>
      </c>
      <c r="Z16" s="8">
        <v>7.0688030160226196</v>
      </c>
      <c r="AA16" s="8">
        <v>3.0160226201696507</v>
      </c>
      <c r="AB16" s="8">
        <v>2.5447690857681429</v>
      </c>
      <c r="AC16" s="52">
        <v>5.5607917059377936</v>
      </c>
      <c r="AD16" s="51">
        <f t="shared" si="0"/>
        <v>97.455230914231862</v>
      </c>
      <c r="AE16" s="8">
        <f t="shared" si="1"/>
        <v>90.857681432610747</v>
      </c>
      <c r="AF16" s="8">
        <f t="shared" si="2"/>
        <v>69.462770970782287</v>
      </c>
      <c r="AG16" s="8">
        <f t="shared" si="3"/>
        <v>55.890669180018861</v>
      </c>
      <c r="AH16" s="8">
        <f t="shared" si="4"/>
        <v>45.80584354382659</v>
      </c>
      <c r="AI16" s="8">
        <f t="shared" si="5"/>
        <v>28.93496701225261</v>
      </c>
      <c r="AJ16" s="8">
        <f t="shared" si="6"/>
        <v>21.960414703110292</v>
      </c>
      <c r="AK16" s="8">
        <f t="shared" si="7"/>
        <v>18.190386427898229</v>
      </c>
      <c r="AL16" s="8">
        <f t="shared" si="8"/>
        <v>11.121583411875609</v>
      </c>
      <c r="AM16" s="8">
        <f t="shared" si="9"/>
        <v>8.1055607917059582</v>
      </c>
      <c r="AN16" s="8">
        <f t="shared" si="10"/>
        <v>5.5607917059378149</v>
      </c>
      <c r="AO16" s="43">
        <f t="shared" si="11"/>
        <v>2.1316282072803006E-14</v>
      </c>
      <c r="AP16" s="70" t="s">
        <v>24</v>
      </c>
      <c r="AQ16" s="71" t="s">
        <v>24</v>
      </c>
      <c r="AR16" s="71" t="s">
        <v>25</v>
      </c>
      <c r="AS16" s="71" t="s">
        <v>25</v>
      </c>
      <c r="AT16" s="71" t="s">
        <v>25</v>
      </c>
      <c r="AU16" s="71" t="s">
        <v>25</v>
      </c>
      <c r="AV16" s="71" t="s">
        <v>25</v>
      </c>
      <c r="AW16" s="71" t="s">
        <v>25</v>
      </c>
      <c r="AX16" s="71" t="s">
        <v>25</v>
      </c>
      <c r="AY16" s="71" t="s">
        <v>25</v>
      </c>
      <c r="AZ16" s="71" t="s">
        <v>25</v>
      </c>
      <c r="BA16" s="85" t="s">
        <v>25</v>
      </c>
      <c r="BB16" s="4" t="s">
        <v>307</v>
      </c>
      <c r="BC16" s="4" t="s">
        <v>298</v>
      </c>
    </row>
    <row r="17" spans="1:55" s="4" customFormat="1" x14ac:dyDescent="0.25">
      <c r="A17" s="72" t="s">
        <v>50</v>
      </c>
      <c r="B17" s="5">
        <v>41523</v>
      </c>
      <c r="C17" s="4" t="s">
        <v>333</v>
      </c>
      <c r="D17" s="42">
        <v>93.12</v>
      </c>
      <c r="E17" s="47">
        <v>0.372</v>
      </c>
      <c r="F17" s="7">
        <v>0.53</v>
      </c>
      <c r="G17" s="7">
        <v>0.77</v>
      </c>
      <c r="H17" s="7">
        <v>0.56999999999999995</v>
      </c>
      <c r="I17" s="7">
        <v>0.64</v>
      </c>
      <c r="J17" s="7">
        <v>1.76</v>
      </c>
      <c r="K17" s="7">
        <v>1.79</v>
      </c>
      <c r="L17" s="7">
        <v>2.99</v>
      </c>
      <c r="M17" s="7">
        <v>26.77</v>
      </c>
      <c r="N17" s="7">
        <v>28.1</v>
      </c>
      <c r="O17" s="7">
        <v>14.43</v>
      </c>
      <c r="P17" s="48">
        <v>14.05</v>
      </c>
      <c r="Q17" s="57">
        <f t="shared" si="12"/>
        <v>92.772000000000006</v>
      </c>
      <c r="R17" s="51">
        <v>0.40098305523218208</v>
      </c>
      <c r="S17" s="8">
        <v>0.57129306256197987</v>
      </c>
      <c r="T17" s="8">
        <v>0.82999180787306504</v>
      </c>
      <c r="U17" s="8">
        <v>0.61440952011382732</v>
      </c>
      <c r="V17" s="8">
        <v>0.68986332082956059</v>
      </c>
      <c r="W17" s="8">
        <v>1.8971241322812915</v>
      </c>
      <c r="X17" s="8">
        <v>1.9294614754451773</v>
      </c>
      <c r="Y17" s="8">
        <v>3.222955202000604</v>
      </c>
      <c r="Z17" s="8">
        <v>28.855689216573964</v>
      </c>
      <c r="AA17" s="8">
        <v>30.289311430172898</v>
      </c>
      <c r="AB17" s="8">
        <v>15.554262061829</v>
      </c>
      <c r="AC17" s="52">
        <v>15.144655715086449</v>
      </c>
      <c r="AD17" s="51">
        <f t="shared" si="0"/>
        <v>99.599016944767811</v>
      </c>
      <c r="AE17" s="8">
        <f t="shared" si="1"/>
        <v>99.027723882205834</v>
      </c>
      <c r="AF17" s="8">
        <f t="shared" si="2"/>
        <v>98.197732074332762</v>
      </c>
      <c r="AG17" s="8">
        <f t="shared" si="3"/>
        <v>97.583322554218938</v>
      </c>
      <c r="AH17" s="8">
        <f t="shared" si="4"/>
        <v>96.893459233389379</v>
      </c>
      <c r="AI17" s="8">
        <f t="shared" si="5"/>
        <v>94.996335101108087</v>
      </c>
      <c r="AJ17" s="8">
        <f t="shared" si="6"/>
        <v>93.066873625662907</v>
      </c>
      <c r="AK17" s="8">
        <f t="shared" si="7"/>
        <v>89.843918423662302</v>
      </c>
      <c r="AL17" s="8">
        <f t="shared" si="8"/>
        <v>60.988229207088338</v>
      </c>
      <c r="AM17" s="8">
        <f t="shared" si="9"/>
        <v>30.69891777691544</v>
      </c>
      <c r="AN17" s="8">
        <f t="shared" si="10"/>
        <v>15.14465571508644</v>
      </c>
      <c r="AO17" s="43">
        <f t="shared" si="11"/>
        <v>0</v>
      </c>
      <c r="AP17" s="70">
        <v>100</v>
      </c>
      <c r="AQ17" s="71">
        <v>100</v>
      </c>
      <c r="AR17" s="71">
        <v>100</v>
      </c>
      <c r="AS17" s="71">
        <v>100</v>
      </c>
      <c r="AT17" s="71">
        <v>100</v>
      </c>
      <c r="AU17" s="71">
        <v>100</v>
      </c>
      <c r="AV17" s="71" t="s">
        <v>24</v>
      </c>
      <c r="AW17" s="71" t="s">
        <v>25</v>
      </c>
      <c r="AX17" s="71" t="s">
        <v>25</v>
      </c>
      <c r="AY17" s="71" t="s">
        <v>25</v>
      </c>
      <c r="AZ17" s="71" t="s">
        <v>25</v>
      </c>
      <c r="BA17" s="85" t="s">
        <v>25</v>
      </c>
      <c r="BB17" s="4" t="s">
        <v>308</v>
      </c>
      <c r="BC17" s="4" t="s">
        <v>298</v>
      </c>
    </row>
    <row r="18" spans="1:55" s="4" customFormat="1" x14ac:dyDescent="0.25">
      <c r="A18" s="72" t="s">
        <v>51</v>
      </c>
      <c r="B18" s="5">
        <v>41523</v>
      </c>
      <c r="C18" s="4" t="s">
        <v>293</v>
      </c>
      <c r="D18" s="42">
        <v>110.74</v>
      </c>
      <c r="E18" s="47">
        <v>0.11</v>
      </c>
      <c r="F18" s="7">
        <v>0.38</v>
      </c>
      <c r="G18" s="7">
        <v>0.74</v>
      </c>
      <c r="H18" s="7">
        <v>0.6</v>
      </c>
      <c r="I18" s="7">
        <v>0.73</v>
      </c>
      <c r="J18" s="7">
        <v>9.23</v>
      </c>
      <c r="K18" s="7">
        <v>37.049999999999997</v>
      </c>
      <c r="L18" s="7">
        <v>25.67</v>
      </c>
      <c r="M18" s="7">
        <v>22.88</v>
      </c>
      <c r="N18" s="7">
        <v>4.96</v>
      </c>
      <c r="O18" s="7">
        <v>2.82</v>
      </c>
      <c r="P18" s="48">
        <v>4.99</v>
      </c>
      <c r="Q18" s="57">
        <f t="shared" si="12"/>
        <v>110.15999999999997</v>
      </c>
      <c r="R18" s="51">
        <v>9.9854756717501839E-2</v>
      </c>
      <c r="S18" s="8">
        <v>0.34495279593318823</v>
      </c>
      <c r="T18" s="8">
        <v>0.67175018155410327</v>
      </c>
      <c r="U18" s="8">
        <v>0.54466230936819182</v>
      </c>
      <c r="V18" s="8">
        <v>0.66267247639796678</v>
      </c>
      <c r="W18" s="8">
        <v>8.3787218591140196</v>
      </c>
      <c r="X18" s="8">
        <v>33.632897603485844</v>
      </c>
      <c r="Y18" s="8">
        <v>23.302469135802479</v>
      </c>
      <c r="Z18" s="8">
        <v>20.76978939724038</v>
      </c>
      <c r="AA18" s="8">
        <v>4.5025417574437201</v>
      </c>
      <c r="AB18" s="8">
        <v>2.5599128540305016</v>
      </c>
      <c r="AC18" s="52">
        <v>4.529774872912129</v>
      </c>
      <c r="AD18" s="51">
        <f t="shared" si="0"/>
        <v>99.900145243282495</v>
      </c>
      <c r="AE18" s="8">
        <f t="shared" si="1"/>
        <v>99.555192447349313</v>
      </c>
      <c r="AF18" s="8">
        <f t="shared" si="2"/>
        <v>98.88344226579521</v>
      </c>
      <c r="AG18" s="8">
        <f t="shared" si="3"/>
        <v>98.338779956427018</v>
      </c>
      <c r="AH18" s="8">
        <f t="shared" si="4"/>
        <v>97.676107480029046</v>
      </c>
      <c r="AI18" s="8">
        <f t="shared" si="5"/>
        <v>89.297385620915023</v>
      </c>
      <c r="AJ18" s="8">
        <f t="shared" si="6"/>
        <v>55.664488017429179</v>
      </c>
      <c r="AK18" s="8">
        <f t="shared" si="7"/>
        <v>32.362018881626696</v>
      </c>
      <c r="AL18" s="8">
        <f t="shared" si="8"/>
        <v>11.592229484386316</v>
      </c>
      <c r="AM18" s="8">
        <f t="shared" si="9"/>
        <v>7.0896877269425955</v>
      </c>
      <c r="AN18" s="8">
        <f t="shared" si="10"/>
        <v>4.5297748729120944</v>
      </c>
      <c r="AO18" s="43">
        <f t="shared" si="11"/>
        <v>-3.4638958368304884E-14</v>
      </c>
      <c r="AP18" s="70">
        <v>100</v>
      </c>
      <c r="AQ18" s="71">
        <v>100</v>
      </c>
      <c r="AR18" s="71">
        <v>100</v>
      </c>
      <c r="AS18" s="71">
        <v>100</v>
      </c>
      <c r="AT18" s="71" t="s">
        <v>23</v>
      </c>
      <c r="AU18" s="71" t="s">
        <v>24</v>
      </c>
      <c r="AV18" s="71" t="s">
        <v>25</v>
      </c>
      <c r="AW18" s="71" t="s">
        <v>25</v>
      </c>
      <c r="AX18" s="71" t="s">
        <v>25</v>
      </c>
      <c r="AY18" s="71" t="s">
        <v>25</v>
      </c>
      <c r="AZ18" s="71" t="s">
        <v>25</v>
      </c>
      <c r="BA18" s="85" t="s">
        <v>25</v>
      </c>
      <c r="BB18" s="4" t="s">
        <v>303</v>
      </c>
      <c r="BC18" s="4" t="s">
        <v>298</v>
      </c>
    </row>
    <row r="19" spans="1:55" s="4" customFormat="1" x14ac:dyDescent="0.25">
      <c r="A19" s="72" t="s">
        <v>52</v>
      </c>
      <c r="B19" s="9">
        <v>41556</v>
      </c>
      <c r="C19" s="4" t="s">
        <v>332</v>
      </c>
      <c r="D19" s="42">
        <v>103.65</v>
      </c>
      <c r="E19" s="47">
        <v>0.75</v>
      </c>
      <c r="F19" s="7">
        <v>1.92</v>
      </c>
      <c r="G19" s="7">
        <v>2.42</v>
      </c>
      <c r="H19" s="7">
        <v>1.33</v>
      </c>
      <c r="I19" s="7">
        <v>1.22</v>
      </c>
      <c r="J19" s="7">
        <v>4</v>
      </c>
      <c r="K19" s="7">
        <v>4.8899999999999997</v>
      </c>
      <c r="L19" s="7">
        <v>5.59</v>
      </c>
      <c r="M19" s="7">
        <v>21</v>
      </c>
      <c r="N19" s="7">
        <v>11.47</v>
      </c>
      <c r="O19" s="7">
        <v>10.11</v>
      </c>
      <c r="P19" s="48">
        <v>38.5</v>
      </c>
      <c r="Q19" s="57">
        <f t="shared" si="12"/>
        <v>103.2</v>
      </c>
      <c r="R19" s="51">
        <v>0.72674418604651159</v>
      </c>
      <c r="S19" s="8">
        <v>1.8604651162790697</v>
      </c>
      <c r="T19" s="8">
        <v>2.3449612403100772</v>
      </c>
      <c r="U19" s="8">
        <v>1.2887596899224807</v>
      </c>
      <c r="V19" s="8">
        <v>1.1821705426356588</v>
      </c>
      <c r="W19" s="8">
        <v>3.8759689922480618</v>
      </c>
      <c r="X19" s="8">
        <v>4.7383720930232558</v>
      </c>
      <c r="Y19" s="8">
        <v>5.4166666666666661</v>
      </c>
      <c r="Z19" s="8">
        <v>20.348837209302324</v>
      </c>
      <c r="AA19" s="8">
        <v>11.114341085271317</v>
      </c>
      <c r="AB19" s="8">
        <v>9.7965116279069751</v>
      </c>
      <c r="AC19" s="52">
        <v>37.306201550387598</v>
      </c>
      <c r="AD19" s="51">
        <f t="shared" si="0"/>
        <v>99.273255813953483</v>
      </c>
      <c r="AE19" s="8">
        <f t="shared" si="1"/>
        <v>97.41279069767441</v>
      </c>
      <c r="AF19" s="8">
        <f t="shared" si="2"/>
        <v>95.067829457364326</v>
      </c>
      <c r="AG19" s="8">
        <f t="shared" si="3"/>
        <v>93.77906976744184</v>
      </c>
      <c r="AH19" s="8">
        <f t="shared" si="4"/>
        <v>92.59689922480618</v>
      </c>
      <c r="AI19" s="8">
        <f t="shared" si="5"/>
        <v>88.720930232558118</v>
      </c>
      <c r="AJ19" s="8">
        <f t="shared" si="6"/>
        <v>83.982558139534859</v>
      </c>
      <c r="AK19" s="8">
        <f t="shared" si="7"/>
        <v>78.565891472868188</v>
      </c>
      <c r="AL19" s="8">
        <f t="shared" si="8"/>
        <v>58.217054263565863</v>
      </c>
      <c r="AM19" s="8">
        <f t="shared" si="9"/>
        <v>47.10271317829455</v>
      </c>
      <c r="AN19" s="8">
        <f t="shared" si="10"/>
        <v>37.306201550387577</v>
      </c>
      <c r="AO19" s="43">
        <f t="shared" si="11"/>
        <v>0</v>
      </c>
      <c r="AP19" s="70">
        <v>100</v>
      </c>
      <c r="AQ19" s="71">
        <v>100</v>
      </c>
      <c r="AR19" s="71">
        <v>100</v>
      </c>
      <c r="AS19" s="71">
        <v>100</v>
      </c>
      <c r="AT19" s="71" t="s">
        <v>23</v>
      </c>
      <c r="AU19" s="71" t="s">
        <v>25</v>
      </c>
      <c r="AV19" s="71" t="s">
        <v>25</v>
      </c>
      <c r="AW19" s="71" t="s">
        <v>25</v>
      </c>
      <c r="AX19" s="71" t="s">
        <v>25</v>
      </c>
      <c r="AY19" s="71" t="s">
        <v>25</v>
      </c>
      <c r="AZ19" s="71" t="s">
        <v>25</v>
      </c>
      <c r="BA19" s="85" t="s">
        <v>25</v>
      </c>
      <c r="BB19" s="4" t="s">
        <v>306</v>
      </c>
      <c r="BC19" s="4" t="s">
        <v>300</v>
      </c>
    </row>
    <row r="20" spans="1:55" s="4" customFormat="1" x14ac:dyDescent="0.25">
      <c r="A20" s="72" t="s">
        <v>53</v>
      </c>
      <c r="B20" s="5">
        <v>41526</v>
      </c>
      <c r="C20" s="4" t="s">
        <v>293</v>
      </c>
      <c r="D20" s="42">
        <v>106.43</v>
      </c>
      <c r="E20" s="47">
        <v>1.24</v>
      </c>
      <c r="F20" s="7">
        <v>3.42</v>
      </c>
      <c r="G20" s="7">
        <v>5.81</v>
      </c>
      <c r="H20" s="7">
        <v>3.64</v>
      </c>
      <c r="I20" s="7">
        <v>4.1900000000000004</v>
      </c>
      <c r="J20" s="7">
        <v>17.72</v>
      </c>
      <c r="K20" s="7">
        <v>10.37</v>
      </c>
      <c r="L20" s="7">
        <v>8.3000000000000007</v>
      </c>
      <c r="M20" s="7">
        <v>19.82</v>
      </c>
      <c r="N20" s="7">
        <v>8.3699999999999992</v>
      </c>
      <c r="O20" s="7">
        <v>4.5</v>
      </c>
      <c r="P20" s="48">
        <v>18.170000000000002</v>
      </c>
      <c r="Q20" s="57">
        <f t="shared" si="12"/>
        <v>105.55</v>
      </c>
      <c r="R20" s="51">
        <v>1.1747986736144007</v>
      </c>
      <c r="S20" s="8">
        <v>3.2401705352913313</v>
      </c>
      <c r="T20" s="8">
        <v>5.5045002368545708</v>
      </c>
      <c r="U20" s="8">
        <v>3.44860255802937</v>
      </c>
      <c r="V20" s="8">
        <v>3.9696826148744675</v>
      </c>
      <c r="W20" s="8">
        <v>16.788252013263854</v>
      </c>
      <c r="X20" s="8">
        <v>9.8247276172430116</v>
      </c>
      <c r="Y20" s="8">
        <v>7.8635717669351024</v>
      </c>
      <c r="Z20" s="8">
        <v>18.777830412126956</v>
      </c>
      <c r="AA20" s="8">
        <v>7.9298910468972039</v>
      </c>
      <c r="AB20" s="8">
        <v>4.2633822832780677</v>
      </c>
      <c r="AC20" s="52">
        <v>17.214590241591665</v>
      </c>
      <c r="AD20" s="51">
        <f t="shared" si="0"/>
        <v>98.825201326385596</v>
      </c>
      <c r="AE20" s="8">
        <f t="shared" si="1"/>
        <v>95.585030791094269</v>
      </c>
      <c r="AF20" s="8">
        <f t="shared" si="2"/>
        <v>90.080530554239701</v>
      </c>
      <c r="AG20" s="8">
        <f t="shared" si="3"/>
        <v>86.631927996210337</v>
      </c>
      <c r="AH20" s="8">
        <f t="shared" si="4"/>
        <v>82.662245381335865</v>
      </c>
      <c r="AI20" s="8">
        <f t="shared" si="5"/>
        <v>65.873993368072007</v>
      </c>
      <c r="AJ20" s="8">
        <f t="shared" si="6"/>
        <v>56.049265750828994</v>
      </c>
      <c r="AK20" s="8">
        <f t="shared" si="7"/>
        <v>48.185693983893891</v>
      </c>
      <c r="AL20" s="8">
        <f t="shared" si="8"/>
        <v>29.407863571766935</v>
      </c>
      <c r="AM20" s="8">
        <f t="shared" si="9"/>
        <v>21.477972524869731</v>
      </c>
      <c r="AN20" s="8">
        <f t="shared" si="10"/>
        <v>17.214590241591665</v>
      </c>
      <c r="AO20" s="43">
        <f t="shared" si="11"/>
        <v>0</v>
      </c>
      <c r="AP20" s="70">
        <v>100</v>
      </c>
      <c r="AQ20" s="71">
        <v>100</v>
      </c>
      <c r="AR20" s="71">
        <v>100</v>
      </c>
      <c r="AS20" s="71" t="s">
        <v>23</v>
      </c>
      <c r="AT20" s="71" t="s">
        <v>24</v>
      </c>
      <c r="AU20" s="71" t="s">
        <v>24</v>
      </c>
      <c r="AV20" s="71" t="s">
        <v>24</v>
      </c>
      <c r="AW20" s="71" t="s">
        <v>25</v>
      </c>
      <c r="AX20" s="71" t="s">
        <v>25</v>
      </c>
      <c r="AY20" s="71" t="s">
        <v>25</v>
      </c>
      <c r="AZ20" s="71" t="s">
        <v>25</v>
      </c>
      <c r="BA20" s="85" t="s">
        <v>25</v>
      </c>
      <c r="BB20" s="4" t="s">
        <v>302</v>
      </c>
      <c r="BC20" s="4" t="s">
        <v>298</v>
      </c>
    </row>
    <row r="21" spans="1:55" s="4" customFormat="1" x14ac:dyDescent="0.25">
      <c r="A21" s="72" t="s">
        <v>54</v>
      </c>
      <c r="B21" s="5">
        <v>41513</v>
      </c>
      <c r="C21" s="4" t="s">
        <v>334</v>
      </c>
      <c r="D21" s="42">
        <v>111.75</v>
      </c>
      <c r="E21" s="47">
        <v>0</v>
      </c>
      <c r="F21" s="7">
        <v>0.01</v>
      </c>
      <c r="G21" s="7">
        <v>0.17</v>
      </c>
      <c r="H21" s="7">
        <v>0.32</v>
      </c>
      <c r="I21" s="7">
        <v>0.59</v>
      </c>
      <c r="J21" s="7">
        <v>2.52</v>
      </c>
      <c r="K21" s="7">
        <v>2.54</v>
      </c>
      <c r="L21" s="7">
        <v>2.98</v>
      </c>
      <c r="M21" s="7">
        <v>15.82</v>
      </c>
      <c r="N21" s="7">
        <v>17.68</v>
      </c>
      <c r="O21" s="7">
        <v>22.56</v>
      </c>
      <c r="P21" s="48">
        <v>45.76</v>
      </c>
      <c r="Q21" s="57">
        <f t="shared" si="12"/>
        <v>110.94999999999999</v>
      </c>
      <c r="R21" s="51">
        <v>0</v>
      </c>
      <c r="S21" s="8">
        <v>9.0130689499774673E-3</v>
      </c>
      <c r="T21" s="8">
        <v>0.15322217214961698</v>
      </c>
      <c r="U21" s="8">
        <v>0.28841820639927895</v>
      </c>
      <c r="V21" s="8">
        <v>0.53177106804867058</v>
      </c>
      <c r="W21" s="8">
        <v>2.2712933753943223</v>
      </c>
      <c r="X21" s="8">
        <v>2.2893195132942767</v>
      </c>
      <c r="Y21" s="8">
        <v>2.6858945470932856</v>
      </c>
      <c r="Z21" s="8">
        <v>14.258675078864355</v>
      </c>
      <c r="AA21" s="8">
        <v>15.935105903560165</v>
      </c>
      <c r="AB21" s="8">
        <v>20.333483551149168</v>
      </c>
      <c r="AC21" s="52">
        <v>41.243803515096893</v>
      </c>
      <c r="AD21" s="51">
        <f t="shared" si="0"/>
        <v>100</v>
      </c>
      <c r="AE21" s="8">
        <f t="shared" si="1"/>
        <v>99.990986931050017</v>
      </c>
      <c r="AF21" s="8">
        <f t="shared" si="2"/>
        <v>99.837764758900406</v>
      </c>
      <c r="AG21" s="8">
        <f t="shared" si="3"/>
        <v>99.54934655250112</v>
      </c>
      <c r="AH21" s="8">
        <f t="shared" si="4"/>
        <v>99.01757548445245</v>
      </c>
      <c r="AI21" s="8">
        <f t="shared" si="5"/>
        <v>96.746282109058129</v>
      </c>
      <c r="AJ21" s="8">
        <f t="shared" si="6"/>
        <v>94.456962595763855</v>
      </c>
      <c r="AK21" s="8">
        <f t="shared" si="7"/>
        <v>91.771068048670571</v>
      </c>
      <c r="AL21" s="8">
        <f t="shared" si="8"/>
        <v>77.512392969806214</v>
      </c>
      <c r="AM21" s="8">
        <f t="shared" si="9"/>
        <v>61.577287066246051</v>
      </c>
      <c r="AN21" s="8">
        <f t="shared" si="10"/>
        <v>41.243803515096886</v>
      </c>
      <c r="AO21" s="43">
        <f t="shared" si="11"/>
        <v>0</v>
      </c>
      <c r="AP21" s="70">
        <v>100</v>
      </c>
      <c r="AQ21" s="71">
        <v>100</v>
      </c>
      <c r="AR21" s="71" t="s">
        <v>23</v>
      </c>
      <c r="AS21" s="71" t="s">
        <v>23</v>
      </c>
      <c r="AT21" s="71" t="s">
        <v>24</v>
      </c>
      <c r="AU21" s="71" t="s">
        <v>24</v>
      </c>
      <c r="AV21" s="71" t="s">
        <v>24</v>
      </c>
      <c r="AW21" s="71" t="s">
        <v>25</v>
      </c>
      <c r="AX21" s="71" t="s">
        <v>25</v>
      </c>
      <c r="AY21" s="71" t="s">
        <v>25</v>
      </c>
      <c r="AZ21" s="71" t="s">
        <v>25</v>
      </c>
      <c r="BA21" s="85" t="s">
        <v>25</v>
      </c>
      <c r="BB21" s="4" t="s">
        <v>309</v>
      </c>
      <c r="BC21" s="4" t="s">
        <v>298</v>
      </c>
    </row>
    <row r="22" spans="1:55" s="4" customFormat="1" x14ac:dyDescent="0.25">
      <c r="A22" s="72" t="s">
        <v>55</v>
      </c>
      <c r="B22" s="5">
        <v>41522</v>
      </c>
      <c r="C22" s="4" t="s">
        <v>334</v>
      </c>
      <c r="D22" s="42">
        <v>96.79</v>
      </c>
      <c r="E22" s="47">
        <v>7.32</v>
      </c>
      <c r="F22" s="7">
        <v>6.55</v>
      </c>
      <c r="G22" s="7">
        <v>7.33</v>
      </c>
      <c r="H22" s="7">
        <v>3.9</v>
      </c>
      <c r="I22" s="7">
        <v>3.13</v>
      </c>
      <c r="J22" s="7">
        <v>5.9</v>
      </c>
      <c r="K22" s="7">
        <v>3.95</v>
      </c>
      <c r="L22" s="7">
        <v>5.26</v>
      </c>
      <c r="M22" s="7">
        <v>16.22</v>
      </c>
      <c r="N22" s="7">
        <v>8.35</v>
      </c>
      <c r="O22" s="7">
        <v>5.94</v>
      </c>
      <c r="P22" s="48">
        <v>22.09</v>
      </c>
      <c r="Q22" s="57">
        <f t="shared" si="12"/>
        <v>95.94</v>
      </c>
      <c r="R22" s="51">
        <v>7.629768605378362</v>
      </c>
      <c r="S22" s="8">
        <v>6.8271836564519486</v>
      </c>
      <c r="T22" s="8">
        <v>7.6401917865332498</v>
      </c>
      <c r="U22" s="8">
        <v>4.0650406504065035</v>
      </c>
      <c r="V22" s="8">
        <v>3.2624557014800915</v>
      </c>
      <c r="W22" s="8">
        <v>6.1496768813841989</v>
      </c>
      <c r="X22" s="8">
        <v>4.1171565561809471</v>
      </c>
      <c r="Y22" s="8">
        <v>5.4825932874713361</v>
      </c>
      <c r="Z22" s="8">
        <v>16.906399833229102</v>
      </c>
      <c r="AA22" s="8">
        <v>8.7033562643318731</v>
      </c>
      <c r="AB22" s="8">
        <v>6.1913696060037529</v>
      </c>
      <c r="AC22" s="52">
        <v>23.024807171148634</v>
      </c>
      <c r="AD22" s="51">
        <f t="shared" si="0"/>
        <v>92.370231394621641</v>
      </c>
      <c r="AE22" s="8">
        <f t="shared" si="1"/>
        <v>85.54304773816969</v>
      </c>
      <c r="AF22" s="8">
        <f t="shared" si="2"/>
        <v>77.90285595163644</v>
      </c>
      <c r="AG22" s="8">
        <f t="shared" si="3"/>
        <v>73.837815301229938</v>
      </c>
      <c r="AH22" s="8">
        <f t="shared" si="4"/>
        <v>70.575359599749845</v>
      </c>
      <c r="AI22" s="8">
        <f t="shared" si="5"/>
        <v>64.42568271836565</v>
      </c>
      <c r="AJ22" s="8">
        <f t="shared" si="6"/>
        <v>60.308526162184705</v>
      </c>
      <c r="AK22" s="8">
        <f t="shared" si="7"/>
        <v>54.825932874713367</v>
      </c>
      <c r="AL22" s="8">
        <f t="shared" si="8"/>
        <v>37.919533041484264</v>
      </c>
      <c r="AM22" s="8">
        <f t="shared" si="9"/>
        <v>29.216176777152391</v>
      </c>
      <c r="AN22" s="8">
        <f t="shared" si="10"/>
        <v>23.024807171148638</v>
      </c>
      <c r="AO22" s="43">
        <f t="shared" si="11"/>
        <v>0</v>
      </c>
      <c r="AP22" s="68">
        <v>100</v>
      </c>
      <c r="AQ22" s="37">
        <v>100</v>
      </c>
      <c r="AR22" s="37">
        <v>100</v>
      </c>
      <c r="AS22" s="37">
        <v>100</v>
      </c>
      <c r="AT22" s="37">
        <v>100</v>
      </c>
      <c r="AU22" s="37">
        <v>100</v>
      </c>
      <c r="AV22" s="37" t="s">
        <v>24</v>
      </c>
      <c r="AW22" s="37" t="s">
        <v>24</v>
      </c>
      <c r="AX22" s="36" t="s">
        <v>25</v>
      </c>
      <c r="AY22" s="36" t="s">
        <v>25</v>
      </c>
      <c r="AZ22" s="36" t="s">
        <v>25</v>
      </c>
      <c r="BA22" s="86" t="s">
        <v>25</v>
      </c>
      <c r="BB22" s="4" t="s">
        <v>310</v>
      </c>
      <c r="BC22" s="4" t="s">
        <v>299</v>
      </c>
    </row>
    <row r="23" spans="1:55" s="4" customFormat="1" x14ac:dyDescent="0.25">
      <c r="A23" s="72" t="s">
        <v>56</v>
      </c>
      <c r="B23" s="5">
        <v>41502</v>
      </c>
      <c r="C23" s="4" t="s">
        <v>335</v>
      </c>
      <c r="D23" s="42">
        <v>103.93</v>
      </c>
      <c r="E23" s="47">
        <v>48.06</v>
      </c>
      <c r="F23" s="7">
        <v>6.86</v>
      </c>
      <c r="G23" s="7">
        <v>6.19</v>
      </c>
      <c r="H23" s="7">
        <v>3.52</v>
      </c>
      <c r="I23" s="7">
        <v>3.51</v>
      </c>
      <c r="J23" s="7">
        <v>9.07</v>
      </c>
      <c r="K23" s="7">
        <v>5.18</v>
      </c>
      <c r="L23" s="7">
        <v>3.27</v>
      </c>
      <c r="M23" s="7">
        <v>5.82</v>
      </c>
      <c r="N23" s="7">
        <v>2.0499999999999998</v>
      </c>
      <c r="O23" s="7">
        <v>1.8</v>
      </c>
      <c r="P23" s="48">
        <v>8.09</v>
      </c>
      <c r="Q23" s="57">
        <f t="shared" si="12"/>
        <v>103.42000000000002</v>
      </c>
      <c r="R23" s="51">
        <v>46.470701991877775</v>
      </c>
      <c r="S23" s="8">
        <v>6.6331463933475137</v>
      </c>
      <c r="T23" s="8">
        <v>5.9853026493908326</v>
      </c>
      <c r="U23" s="8">
        <v>3.4035969831754005</v>
      </c>
      <c r="V23" s="8">
        <v>3.3939276735641064</v>
      </c>
      <c r="W23" s="8">
        <v>8.7700638174434342</v>
      </c>
      <c r="X23" s="8">
        <v>5.0087023786501632</v>
      </c>
      <c r="Y23" s="8">
        <v>3.1618642428930568</v>
      </c>
      <c r="Z23" s="8">
        <v>5.6275381937729643</v>
      </c>
      <c r="AA23" s="8">
        <v>1.982208470315219</v>
      </c>
      <c r="AB23" s="8">
        <v>1.7404757300328755</v>
      </c>
      <c r="AC23" s="52">
        <v>7.8224714755366449</v>
      </c>
      <c r="AD23" s="51">
        <f t="shared" si="0"/>
        <v>53.529298008122225</v>
      </c>
      <c r="AE23" s="8">
        <f t="shared" si="1"/>
        <v>46.896151614774709</v>
      </c>
      <c r="AF23" s="8">
        <f t="shared" si="2"/>
        <v>40.910848965383877</v>
      </c>
      <c r="AG23" s="8">
        <f t="shared" si="3"/>
        <v>37.50725198220848</v>
      </c>
      <c r="AH23" s="8">
        <f t="shared" si="4"/>
        <v>34.113324308644373</v>
      </c>
      <c r="AI23" s="8">
        <f t="shared" si="5"/>
        <v>25.343260491200937</v>
      </c>
      <c r="AJ23" s="8">
        <f t="shared" si="6"/>
        <v>20.334558112550774</v>
      </c>
      <c r="AK23" s="8">
        <f t="shared" si="7"/>
        <v>17.172693869657717</v>
      </c>
      <c r="AL23" s="8">
        <f t="shared" si="8"/>
        <v>11.545155675884754</v>
      </c>
      <c r="AM23" s="8">
        <f t="shared" si="9"/>
        <v>9.5629472055695341</v>
      </c>
      <c r="AN23" s="8">
        <f t="shared" si="10"/>
        <v>7.8224714755366591</v>
      </c>
      <c r="AO23" s="43">
        <f t="shared" si="11"/>
        <v>1.4210854715202004E-14</v>
      </c>
      <c r="AP23" s="68">
        <v>100</v>
      </c>
      <c r="AQ23" s="37">
        <v>100</v>
      </c>
      <c r="AR23" s="37">
        <v>100</v>
      </c>
      <c r="AS23" s="36" t="s">
        <v>23</v>
      </c>
      <c r="AT23" s="36" t="s">
        <v>24</v>
      </c>
      <c r="AU23" s="36" t="s">
        <v>25</v>
      </c>
      <c r="AV23" s="36" t="s">
        <v>25</v>
      </c>
      <c r="AW23" s="36" t="s">
        <v>25</v>
      </c>
      <c r="AX23" s="36" t="s">
        <v>25</v>
      </c>
      <c r="AY23" s="36" t="s">
        <v>25</v>
      </c>
      <c r="AZ23" s="36" t="s">
        <v>25</v>
      </c>
      <c r="BA23" s="86" t="s">
        <v>25</v>
      </c>
      <c r="BB23" s="4" t="s">
        <v>305</v>
      </c>
      <c r="BC23" s="4" t="s">
        <v>300</v>
      </c>
    </row>
    <row r="24" spans="1:55" s="4" customFormat="1" x14ac:dyDescent="0.25">
      <c r="A24" s="72" t="s">
        <v>57</v>
      </c>
      <c r="B24" s="5">
        <v>41488</v>
      </c>
      <c r="C24" s="4" t="s">
        <v>335</v>
      </c>
      <c r="D24" s="42">
        <v>89.4</v>
      </c>
      <c r="E24" s="47">
        <v>7</v>
      </c>
      <c r="F24" s="7">
        <v>5.4</v>
      </c>
      <c r="G24" s="7">
        <v>7.3</v>
      </c>
      <c r="H24" s="7">
        <v>7.9</v>
      </c>
      <c r="I24" s="7">
        <v>10.8</v>
      </c>
      <c r="J24" s="7">
        <v>26.6</v>
      </c>
      <c r="K24" s="7">
        <v>9.1999999999999993</v>
      </c>
      <c r="L24" s="7">
        <v>2.7</v>
      </c>
      <c r="M24" s="7">
        <v>3.2</v>
      </c>
      <c r="N24" s="7">
        <v>1.3</v>
      </c>
      <c r="O24" s="7">
        <v>1.1000000000000001</v>
      </c>
      <c r="P24" s="48">
        <v>6.1</v>
      </c>
      <c r="Q24" s="57">
        <f t="shared" si="12"/>
        <v>88.6</v>
      </c>
      <c r="R24" s="51">
        <v>7.9006772009029351</v>
      </c>
      <c r="S24" s="8">
        <v>6.094808126410836</v>
      </c>
      <c r="T24" s="8">
        <v>8.2392776523702036</v>
      </c>
      <c r="U24" s="8">
        <v>8.9164785553047405</v>
      </c>
      <c r="V24" s="8">
        <v>12.189616252821672</v>
      </c>
      <c r="W24" s="8">
        <v>30.022573363431153</v>
      </c>
      <c r="X24" s="8">
        <v>10.383747178329571</v>
      </c>
      <c r="Y24" s="8">
        <v>3.047404063205418</v>
      </c>
      <c r="Z24" s="8">
        <v>3.6117381489841991</v>
      </c>
      <c r="AA24" s="8">
        <v>1.4672686230248309</v>
      </c>
      <c r="AB24" s="8">
        <v>1.2415349887133185</v>
      </c>
      <c r="AC24" s="52">
        <v>6.8848758465011288</v>
      </c>
      <c r="AD24" s="51">
        <f t="shared" si="0"/>
        <v>92.099322799097067</v>
      </c>
      <c r="AE24" s="8">
        <f t="shared" si="1"/>
        <v>86.004514672686227</v>
      </c>
      <c r="AF24" s="8">
        <f t="shared" si="2"/>
        <v>77.765237020316022</v>
      </c>
      <c r="AG24" s="8">
        <f t="shared" si="3"/>
        <v>68.848758465011286</v>
      </c>
      <c r="AH24" s="8">
        <f t="shared" si="4"/>
        <v>56.659142212189614</v>
      </c>
      <c r="AI24" s="8">
        <f t="shared" si="5"/>
        <v>26.636568848758461</v>
      </c>
      <c r="AJ24" s="8">
        <f t="shared" si="6"/>
        <v>16.25282167042889</v>
      </c>
      <c r="AK24" s="8">
        <f t="shared" si="7"/>
        <v>13.205417607223472</v>
      </c>
      <c r="AL24" s="8">
        <f t="shared" si="8"/>
        <v>9.5936794582392722</v>
      </c>
      <c r="AM24" s="8">
        <f t="shared" si="9"/>
        <v>8.1264108352144415</v>
      </c>
      <c r="AN24" s="8">
        <f t="shared" si="10"/>
        <v>6.8848758465011226</v>
      </c>
      <c r="AO24" s="43">
        <f t="shared" si="11"/>
        <v>0</v>
      </c>
      <c r="AP24" s="68">
        <v>100</v>
      </c>
      <c r="AQ24" s="37">
        <v>100</v>
      </c>
      <c r="AR24" s="37" t="s">
        <v>24</v>
      </c>
      <c r="AS24" s="37" t="s">
        <v>24</v>
      </c>
      <c r="AT24" s="36" t="s">
        <v>25</v>
      </c>
      <c r="AU24" s="36" t="s">
        <v>25</v>
      </c>
      <c r="AV24" s="36" t="s">
        <v>25</v>
      </c>
      <c r="AW24" s="36" t="s">
        <v>25</v>
      </c>
      <c r="AX24" s="36" t="s">
        <v>25</v>
      </c>
      <c r="AY24" s="36" t="s">
        <v>25</v>
      </c>
      <c r="AZ24" s="36" t="s">
        <v>25</v>
      </c>
      <c r="BA24" s="86" t="s">
        <v>25</v>
      </c>
      <c r="BB24" s="4" t="s">
        <v>304</v>
      </c>
      <c r="BC24" s="4" t="s">
        <v>299</v>
      </c>
    </row>
    <row r="25" spans="1:55" s="4" customFormat="1" x14ac:dyDescent="0.25">
      <c r="A25" s="72" t="s">
        <v>58</v>
      </c>
      <c r="B25" s="5">
        <v>41491</v>
      </c>
      <c r="C25" s="4" t="s">
        <v>335</v>
      </c>
      <c r="D25" s="42">
        <v>117.7</v>
      </c>
      <c r="E25" s="47">
        <v>24.8</v>
      </c>
      <c r="F25" s="7">
        <v>7.8</v>
      </c>
      <c r="G25" s="7">
        <v>7.4</v>
      </c>
      <c r="H25" s="7">
        <v>5.3</v>
      </c>
      <c r="I25" s="7">
        <v>7.8</v>
      </c>
      <c r="J25" s="7">
        <v>23.5</v>
      </c>
      <c r="K25" s="7">
        <v>8.6</v>
      </c>
      <c r="L25" s="7">
        <v>4.4000000000000004</v>
      </c>
      <c r="M25" s="7">
        <v>14.2</v>
      </c>
      <c r="N25" s="7">
        <v>4.9000000000000004</v>
      </c>
      <c r="O25" s="7">
        <v>2.5</v>
      </c>
      <c r="P25" s="48">
        <v>5.7</v>
      </c>
      <c r="Q25" s="57">
        <f t="shared" si="12"/>
        <v>116.9</v>
      </c>
      <c r="R25" s="51">
        <v>21.214713430282291</v>
      </c>
      <c r="S25" s="8">
        <v>6.6723695466210433</v>
      </c>
      <c r="T25" s="8">
        <v>6.3301967493584259</v>
      </c>
      <c r="U25" s="8">
        <v>4.533789563729683</v>
      </c>
      <c r="V25" s="8">
        <v>6.6723695466210433</v>
      </c>
      <c r="W25" s="8">
        <v>20.102651839178783</v>
      </c>
      <c r="X25" s="8">
        <v>7.3567151411462781</v>
      </c>
      <c r="Y25" s="8">
        <v>3.7639007698887941</v>
      </c>
      <c r="Z25" s="8">
        <v>12.147134302822925</v>
      </c>
      <c r="AA25" s="8">
        <v>4.1916167664670665</v>
      </c>
      <c r="AB25" s="8">
        <v>2.1385799828913603</v>
      </c>
      <c r="AC25" s="52">
        <v>4.8759623609923013</v>
      </c>
      <c r="AD25" s="51">
        <f t="shared" si="0"/>
        <v>78.785286569717712</v>
      </c>
      <c r="AE25" s="8">
        <f t="shared" si="1"/>
        <v>72.112917023096671</v>
      </c>
      <c r="AF25" s="8">
        <f t="shared" si="2"/>
        <v>65.782720273738249</v>
      </c>
      <c r="AG25" s="8">
        <f t="shared" si="3"/>
        <v>61.248930710008565</v>
      </c>
      <c r="AH25" s="8">
        <f t="shared" si="4"/>
        <v>54.576561163387524</v>
      </c>
      <c r="AI25" s="8">
        <f t="shared" si="5"/>
        <v>34.473909324208741</v>
      </c>
      <c r="AJ25" s="8">
        <f t="shared" si="6"/>
        <v>27.117194183062463</v>
      </c>
      <c r="AK25" s="8">
        <f t="shared" si="7"/>
        <v>23.353293413173667</v>
      </c>
      <c r="AL25" s="8">
        <f t="shared" si="8"/>
        <v>11.206159110350741</v>
      </c>
      <c r="AM25" s="8">
        <f t="shared" si="9"/>
        <v>7.0145423438836749</v>
      </c>
      <c r="AN25" s="8">
        <f t="shared" si="10"/>
        <v>4.8759623609923146</v>
      </c>
      <c r="AO25" s="43">
        <f t="shared" si="11"/>
        <v>1.3322676295501878E-14</v>
      </c>
      <c r="AP25" s="68">
        <v>100</v>
      </c>
      <c r="AQ25" s="37">
        <v>100</v>
      </c>
      <c r="AR25" s="36" t="s">
        <v>23</v>
      </c>
      <c r="AS25" s="37" t="s">
        <v>24</v>
      </c>
      <c r="AT25" s="37" t="s">
        <v>24</v>
      </c>
      <c r="AU25" s="36" t="s">
        <v>25</v>
      </c>
      <c r="AV25" s="36" t="s">
        <v>25</v>
      </c>
      <c r="AW25" s="36" t="s">
        <v>25</v>
      </c>
      <c r="AX25" s="36" t="s">
        <v>25</v>
      </c>
      <c r="AY25" s="36" t="s">
        <v>25</v>
      </c>
      <c r="AZ25" s="36" t="s">
        <v>25</v>
      </c>
      <c r="BA25" s="86" t="s">
        <v>25</v>
      </c>
      <c r="BB25" s="4" t="s">
        <v>305</v>
      </c>
      <c r="BC25" s="4" t="s">
        <v>299</v>
      </c>
    </row>
    <row r="26" spans="1:55" s="4" customFormat="1" x14ac:dyDescent="0.25">
      <c r="A26" s="72" t="s">
        <v>59</v>
      </c>
      <c r="B26" s="5">
        <v>41513</v>
      </c>
      <c r="C26" s="4" t="s">
        <v>334</v>
      </c>
      <c r="D26" s="42">
        <v>107.52</v>
      </c>
      <c r="E26" s="47">
        <v>0.24</v>
      </c>
      <c r="F26" s="7">
        <v>2.48</v>
      </c>
      <c r="G26" s="7">
        <v>5.39</v>
      </c>
      <c r="H26" s="7">
        <v>2.75</v>
      </c>
      <c r="I26" s="7">
        <v>2.4500000000000002</v>
      </c>
      <c r="J26" s="7">
        <v>6.33</v>
      </c>
      <c r="K26" s="7">
        <v>4.88</v>
      </c>
      <c r="L26" s="7">
        <v>4.47</v>
      </c>
      <c r="M26" s="7">
        <v>13.52</v>
      </c>
      <c r="N26" s="7">
        <v>10.73</v>
      </c>
      <c r="O26" s="7">
        <v>15.38</v>
      </c>
      <c r="P26" s="48">
        <v>38.200000000000003</v>
      </c>
      <c r="Q26" s="57">
        <f>SUM(E26:P26)</f>
        <v>106.82</v>
      </c>
      <c r="R26" s="51">
        <v>0.22467702677401238</v>
      </c>
      <c r="S26" s="8">
        <v>2.3216626099981279</v>
      </c>
      <c r="T26" s="8">
        <v>5.0458715596330279</v>
      </c>
      <c r="U26" s="8">
        <v>2.5744242651188918</v>
      </c>
      <c r="V26" s="8">
        <v>2.2935779816513766</v>
      </c>
      <c r="W26" s="8">
        <v>5.9258565811645765</v>
      </c>
      <c r="X26" s="8">
        <v>4.5684328777382515</v>
      </c>
      <c r="Y26" s="8">
        <v>4.1846096236659802</v>
      </c>
      <c r="Z26" s="8">
        <v>12.656805841602697</v>
      </c>
      <c r="AA26" s="8">
        <v>10.044935405354803</v>
      </c>
      <c r="AB26" s="8">
        <v>14.398052799101293</v>
      </c>
      <c r="AC26" s="52">
        <v>35.761093428196972</v>
      </c>
      <c r="AD26" s="51">
        <f t="shared" si="0"/>
        <v>99.775322973225983</v>
      </c>
      <c r="AE26" s="8">
        <f t="shared" si="1"/>
        <v>97.453660363227854</v>
      </c>
      <c r="AF26" s="8">
        <f t="shared" si="2"/>
        <v>92.407788803594826</v>
      </c>
      <c r="AG26" s="8">
        <f t="shared" si="3"/>
        <v>89.833364538475934</v>
      </c>
      <c r="AH26" s="8">
        <f t="shared" si="4"/>
        <v>87.539786556824552</v>
      </c>
      <c r="AI26" s="8">
        <f t="shared" si="5"/>
        <v>81.613929975659971</v>
      </c>
      <c r="AJ26" s="8">
        <f t="shared" si="6"/>
        <v>77.045497097921725</v>
      </c>
      <c r="AK26" s="8">
        <f t="shared" si="7"/>
        <v>72.860887474255748</v>
      </c>
      <c r="AL26" s="8">
        <f t="shared" si="8"/>
        <v>60.20408163265305</v>
      </c>
      <c r="AM26" s="8">
        <f t="shared" si="9"/>
        <v>50.159146227298251</v>
      </c>
      <c r="AN26" s="8">
        <f t="shared" si="10"/>
        <v>35.761093428196958</v>
      </c>
      <c r="AO26" s="43">
        <f t="shared" si="11"/>
        <v>0</v>
      </c>
      <c r="AP26" s="68">
        <v>100</v>
      </c>
      <c r="AQ26" s="37">
        <v>100</v>
      </c>
      <c r="AR26" s="36" t="s">
        <v>23</v>
      </c>
      <c r="AS26" s="37" t="s">
        <v>23</v>
      </c>
      <c r="AT26" s="37" t="s">
        <v>24</v>
      </c>
      <c r="AU26" s="37" t="s">
        <v>24</v>
      </c>
      <c r="AV26" s="36" t="s">
        <v>25</v>
      </c>
      <c r="AW26" s="36" t="s">
        <v>25</v>
      </c>
      <c r="AX26" s="36" t="s">
        <v>25</v>
      </c>
      <c r="AY26" s="36" t="s">
        <v>25</v>
      </c>
      <c r="AZ26" s="36" t="s">
        <v>25</v>
      </c>
      <c r="BA26" s="86" t="s">
        <v>25</v>
      </c>
      <c r="BB26" s="4" t="s">
        <v>306</v>
      </c>
      <c r="BC26" s="4" t="s">
        <v>299</v>
      </c>
    </row>
    <row r="27" spans="1:55" s="4" customFormat="1" x14ac:dyDescent="0.25">
      <c r="A27" s="72" t="s">
        <v>60</v>
      </c>
      <c r="B27" s="5">
        <v>41522</v>
      </c>
      <c r="C27" s="4" t="s">
        <v>334</v>
      </c>
      <c r="D27" s="42">
        <v>97.01</v>
      </c>
      <c r="E27" s="47">
        <v>0.03</v>
      </c>
      <c r="F27" s="7">
        <v>0.7</v>
      </c>
      <c r="G27" s="7">
        <v>3.2</v>
      </c>
      <c r="H27" s="7">
        <v>2.39</v>
      </c>
      <c r="I27" s="7">
        <v>2.2599999999999998</v>
      </c>
      <c r="J27" s="7">
        <v>5.48</v>
      </c>
      <c r="K27" s="7">
        <v>4.78</v>
      </c>
      <c r="L27" s="7">
        <v>5.36</v>
      </c>
      <c r="M27" s="7">
        <v>17.03</v>
      </c>
      <c r="N27" s="7">
        <v>12.16</v>
      </c>
      <c r="O27" s="7">
        <v>12.2</v>
      </c>
      <c r="P27" s="48">
        <v>30.3</v>
      </c>
      <c r="Q27" s="57">
        <f>SUM(E27:P27)</f>
        <v>95.89</v>
      </c>
      <c r="R27" s="51">
        <v>3.128584836792158E-2</v>
      </c>
      <c r="S27" s="8">
        <v>0.73000312858483674</v>
      </c>
      <c r="T27" s="8">
        <v>3.3371571592449683</v>
      </c>
      <c r="U27" s="8">
        <v>2.492439253311086</v>
      </c>
      <c r="V27" s="8">
        <v>2.3568672437167586</v>
      </c>
      <c r="W27" s="8">
        <v>5.7148816352070089</v>
      </c>
      <c r="X27" s="8">
        <v>4.9848785066221719</v>
      </c>
      <c r="Y27" s="8">
        <v>5.5897382417353221</v>
      </c>
      <c r="Z27" s="8">
        <v>17.759933256856815</v>
      </c>
      <c r="AA27" s="8">
        <v>12.681197205130879</v>
      </c>
      <c r="AB27" s="8">
        <v>12.722911669621439</v>
      </c>
      <c r="AC27" s="52">
        <v>31.598706851600795</v>
      </c>
      <c r="AD27" s="51">
        <f t="shared" si="0"/>
        <v>99.968714151632085</v>
      </c>
      <c r="AE27" s="8">
        <f t="shared" si="1"/>
        <v>99.238711023047244</v>
      </c>
      <c r="AF27" s="8">
        <f t="shared" si="2"/>
        <v>95.901553863802278</v>
      </c>
      <c r="AG27" s="8">
        <f t="shared" si="3"/>
        <v>93.409114610491187</v>
      </c>
      <c r="AH27" s="8">
        <f t="shared" si="4"/>
        <v>91.052247366774424</v>
      </c>
      <c r="AI27" s="8">
        <f t="shared" si="5"/>
        <v>85.337365731567417</v>
      </c>
      <c r="AJ27" s="8">
        <f t="shared" si="6"/>
        <v>80.35248722494525</v>
      </c>
      <c r="AK27" s="8">
        <f t="shared" si="7"/>
        <v>74.762748983209931</v>
      </c>
      <c r="AL27" s="8">
        <f t="shared" si="8"/>
        <v>57.00281572635312</v>
      </c>
      <c r="AM27" s="8">
        <f t="shared" si="9"/>
        <v>44.321618521222241</v>
      </c>
      <c r="AN27" s="8">
        <f t="shared" si="10"/>
        <v>31.598706851600802</v>
      </c>
      <c r="AO27" s="43">
        <f t="shared" si="11"/>
        <v>0</v>
      </c>
      <c r="AP27" s="68">
        <v>100</v>
      </c>
      <c r="AQ27" s="37">
        <v>100</v>
      </c>
      <c r="AR27" s="37">
        <v>100</v>
      </c>
      <c r="AS27" s="37">
        <v>100</v>
      </c>
      <c r="AT27" s="37" t="s">
        <v>23</v>
      </c>
      <c r="AU27" s="37" t="s">
        <v>24</v>
      </c>
      <c r="AV27" s="37" t="s">
        <v>24</v>
      </c>
      <c r="AW27" s="36" t="s">
        <v>25</v>
      </c>
      <c r="AX27" s="36" t="s">
        <v>25</v>
      </c>
      <c r="AY27" s="36" t="s">
        <v>25</v>
      </c>
      <c r="AZ27" s="36" t="s">
        <v>25</v>
      </c>
      <c r="BA27" s="86" t="s">
        <v>25</v>
      </c>
      <c r="BB27" s="4" t="s">
        <v>306</v>
      </c>
      <c r="BC27" s="4" t="s">
        <v>299</v>
      </c>
    </row>
    <row r="28" spans="1:55" s="4" customFormat="1" x14ac:dyDescent="0.25">
      <c r="A28" s="72" t="s">
        <v>61</v>
      </c>
      <c r="B28" s="5">
        <v>41501</v>
      </c>
      <c r="C28" s="4" t="s">
        <v>335</v>
      </c>
      <c r="D28" s="42">
        <v>101.01</v>
      </c>
      <c r="E28" s="47">
        <v>37.840000000000003</v>
      </c>
      <c r="F28" s="7">
        <v>4.62</v>
      </c>
      <c r="G28" s="7">
        <v>4.96</v>
      </c>
      <c r="H28" s="7">
        <v>4.8099999999999996</v>
      </c>
      <c r="I28" s="7">
        <v>7.05</v>
      </c>
      <c r="J28" s="7">
        <v>17.579999999999998</v>
      </c>
      <c r="K28" s="7">
        <v>7.13</v>
      </c>
      <c r="L28" s="7">
        <v>4.0199999999999996</v>
      </c>
      <c r="M28" s="7">
        <v>5.57</v>
      </c>
      <c r="N28" s="7">
        <v>1.5</v>
      </c>
      <c r="O28" s="7">
        <v>1.04</v>
      </c>
      <c r="P28" s="48">
        <v>4.3499999999999996</v>
      </c>
      <c r="Q28" s="57">
        <f t="shared" si="12"/>
        <v>100.46999999999998</v>
      </c>
      <c r="R28" s="51">
        <v>37.662983975316024</v>
      </c>
      <c r="S28" s="8">
        <v>4.5983875783816073</v>
      </c>
      <c r="T28" s="8">
        <v>4.9367970538469201</v>
      </c>
      <c r="U28" s="8">
        <v>4.7874987558475173</v>
      </c>
      <c r="V28" s="8">
        <v>7.0170200059719328</v>
      </c>
      <c r="W28" s="8">
        <v>17.497760525530008</v>
      </c>
      <c r="X28" s="8">
        <v>7.0966457649049479</v>
      </c>
      <c r="Y28" s="8">
        <v>4.0011943863839949</v>
      </c>
      <c r="Z28" s="8">
        <v>5.543943465711159</v>
      </c>
      <c r="AA28" s="8">
        <v>1.4929829799940282</v>
      </c>
      <c r="AB28" s="8">
        <v>1.035134866129193</v>
      </c>
      <c r="AC28" s="52">
        <v>4.3296506419826821</v>
      </c>
      <c r="AD28" s="51">
        <f t="shared" si="0"/>
        <v>62.337016024683976</v>
      </c>
      <c r="AE28" s="8">
        <f t="shared" si="1"/>
        <v>57.738628446302371</v>
      </c>
      <c r="AF28" s="8">
        <f t="shared" si="2"/>
        <v>52.801831392455455</v>
      </c>
      <c r="AG28" s="8">
        <f t="shared" si="3"/>
        <v>48.014332636607939</v>
      </c>
      <c r="AH28" s="8">
        <f t="shared" si="4"/>
        <v>40.997312630636003</v>
      </c>
      <c r="AI28" s="8">
        <f t="shared" si="5"/>
        <v>23.499552105105995</v>
      </c>
      <c r="AJ28" s="8">
        <f t="shared" si="6"/>
        <v>16.402906340201046</v>
      </c>
      <c r="AK28" s="8">
        <f t="shared" si="7"/>
        <v>12.401711953817051</v>
      </c>
      <c r="AL28" s="8">
        <f t="shared" si="8"/>
        <v>6.8577684881058918</v>
      </c>
      <c r="AM28" s="8">
        <f t="shared" si="9"/>
        <v>5.3647855081118632</v>
      </c>
      <c r="AN28" s="8">
        <f t="shared" si="10"/>
        <v>4.3296506419826706</v>
      </c>
      <c r="AO28" s="43">
        <f t="shared" si="11"/>
        <v>-1.1546319456101628E-14</v>
      </c>
      <c r="AP28" s="68">
        <v>100</v>
      </c>
      <c r="AQ28" s="37">
        <v>100</v>
      </c>
      <c r="AR28" s="37" t="s">
        <v>24</v>
      </c>
      <c r="AS28" s="37" t="s">
        <v>24</v>
      </c>
      <c r="AT28" s="36" t="s">
        <v>25</v>
      </c>
      <c r="AU28" s="36" t="s">
        <v>25</v>
      </c>
      <c r="AV28" s="36" t="s">
        <v>25</v>
      </c>
      <c r="AW28" s="36" t="s">
        <v>25</v>
      </c>
      <c r="AX28" s="36" t="s">
        <v>25</v>
      </c>
      <c r="AY28" s="36" t="s">
        <v>25</v>
      </c>
      <c r="AZ28" s="36" t="s">
        <v>25</v>
      </c>
      <c r="BA28" s="86" t="s">
        <v>25</v>
      </c>
      <c r="BB28" s="4" t="s">
        <v>305</v>
      </c>
      <c r="BC28" s="4" t="s">
        <v>298</v>
      </c>
    </row>
    <row r="29" spans="1:55" s="4" customFormat="1" x14ac:dyDescent="0.25">
      <c r="A29" s="72" t="s">
        <v>62</v>
      </c>
      <c r="B29" s="5">
        <v>41522</v>
      </c>
      <c r="C29" s="4" t="s">
        <v>334</v>
      </c>
      <c r="D29" s="42">
        <v>100.96</v>
      </c>
      <c r="E29" s="47">
        <v>1.44</v>
      </c>
      <c r="F29" s="7">
        <v>2.85</v>
      </c>
      <c r="G29" s="7">
        <v>3.57</v>
      </c>
      <c r="H29" s="7">
        <v>1.66</v>
      </c>
      <c r="I29" s="7">
        <v>1.37</v>
      </c>
      <c r="J29" s="7">
        <v>3.22</v>
      </c>
      <c r="K29" s="7">
        <v>2.87</v>
      </c>
      <c r="L29" s="7">
        <v>3.6</v>
      </c>
      <c r="M29" s="7">
        <v>20.56</v>
      </c>
      <c r="N29" s="7">
        <v>18.559999999999999</v>
      </c>
      <c r="O29" s="7">
        <v>13.16</v>
      </c>
      <c r="P29" s="48">
        <v>27.43</v>
      </c>
      <c r="Q29" s="57">
        <f t="shared" si="12"/>
        <v>100.28999999999999</v>
      </c>
      <c r="R29" s="51">
        <v>1.4358360753813941</v>
      </c>
      <c r="S29" s="8">
        <v>2.8417588991923424</v>
      </c>
      <c r="T29" s="8">
        <v>3.5596769368830392</v>
      </c>
      <c r="U29" s="8">
        <v>1.6551999202313292</v>
      </c>
      <c r="V29" s="8">
        <v>1.3660384883836874</v>
      </c>
      <c r="W29" s="8">
        <v>3.2106890018945067</v>
      </c>
      <c r="X29" s="8">
        <v>2.8617010669059728</v>
      </c>
      <c r="Y29" s="8">
        <v>3.5895901884534855</v>
      </c>
      <c r="Z29" s="8">
        <v>20.500548409612126</v>
      </c>
      <c r="AA29" s="8">
        <v>18.506331638249076</v>
      </c>
      <c r="AB29" s="8">
        <v>13.12194635556885</v>
      </c>
      <c r="AC29" s="52">
        <v>27.350683019244194</v>
      </c>
      <c r="AD29" s="51">
        <f t="shared" si="0"/>
        <v>98.564163924618612</v>
      </c>
      <c r="AE29" s="8">
        <f t="shared" si="1"/>
        <v>95.722405025426269</v>
      </c>
      <c r="AF29" s="8">
        <f t="shared" si="2"/>
        <v>92.162728088543233</v>
      </c>
      <c r="AG29" s="8">
        <f t="shared" si="3"/>
        <v>90.507528168311907</v>
      </c>
      <c r="AH29" s="8">
        <f t="shared" si="4"/>
        <v>89.141489679928213</v>
      </c>
      <c r="AI29" s="8">
        <f t="shared" si="5"/>
        <v>85.930800678033705</v>
      </c>
      <c r="AJ29" s="8">
        <f t="shared" si="6"/>
        <v>83.069099611127726</v>
      </c>
      <c r="AK29" s="8">
        <f t="shared" si="7"/>
        <v>79.479509422674241</v>
      </c>
      <c r="AL29" s="8">
        <f t="shared" si="8"/>
        <v>58.978961013062118</v>
      </c>
      <c r="AM29" s="8">
        <f t="shared" si="9"/>
        <v>40.472629374813039</v>
      </c>
      <c r="AN29" s="8">
        <f t="shared" si="10"/>
        <v>27.350683019244187</v>
      </c>
      <c r="AO29" s="43">
        <f t="shared" si="11"/>
        <v>0</v>
      </c>
      <c r="AP29" s="68">
        <v>100</v>
      </c>
      <c r="AQ29" s="37">
        <v>100</v>
      </c>
      <c r="AR29" s="37">
        <v>100</v>
      </c>
      <c r="AS29" s="37">
        <v>100</v>
      </c>
      <c r="AT29" s="37" t="s">
        <v>23</v>
      </c>
      <c r="AU29" s="37" t="s">
        <v>24</v>
      </c>
      <c r="AV29" s="36" t="s">
        <v>25</v>
      </c>
      <c r="AW29" s="36" t="s">
        <v>25</v>
      </c>
      <c r="AX29" s="36" t="s">
        <v>25</v>
      </c>
      <c r="AY29" s="36" t="s">
        <v>25</v>
      </c>
      <c r="AZ29" s="36" t="s">
        <v>25</v>
      </c>
      <c r="BA29" s="86" t="s">
        <v>25</v>
      </c>
      <c r="BB29" s="4" t="s">
        <v>317</v>
      </c>
      <c r="BC29" s="4" t="s">
        <v>299</v>
      </c>
    </row>
    <row r="30" spans="1:55" s="4" customFormat="1" x14ac:dyDescent="0.25">
      <c r="A30" s="72" t="s">
        <v>63</v>
      </c>
      <c r="B30" s="5">
        <v>41515</v>
      </c>
      <c r="C30" s="4" t="s">
        <v>334</v>
      </c>
      <c r="D30" s="42">
        <v>115.44</v>
      </c>
      <c r="E30" s="47">
        <v>2.06</v>
      </c>
      <c r="F30" s="7">
        <v>5.26</v>
      </c>
      <c r="G30" s="7">
        <v>7.19</v>
      </c>
      <c r="H30" s="7">
        <v>3.85</v>
      </c>
      <c r="I30" s="7">
        <v>3.16</v>
      </c>
      <c r="J30" s="7">
        <v>5.93</v>
      </c>
      <c r="K30" s="7">
        <v>4.3499999999999996</v>
      </c>
      <c r="L30" s="7">
        <v>3.36</v>
      </c>
      <c r="M30" s="7">
        <v>16.05</v>
      </c>
      <c r="N30" s="7">
        <v>16.66</v>
      </c>
      <c r="O30" s="7">
        <v>15.01</v>
      </c>
      <c r="P30" s="48">
        <v>31.7</v>
      </c>
      <c r="Q30" s="57">
        <f t="shared" si="12"/>
        <v>114.58000000000001</v>
      </c>
      <c r="R30" s="51">
        <v>1.7978704835049746</v>
      </c>
      <c r="S30" s="8">
        <v>4.5906790015709538</v>
      </c>
      <c r="T30" s="8">
        <v>6.2750916390294984</v>
      </c>
      <c r="U30" s="8">
        <v>3.360097748298132</v>
      </c>
      <c r="V30" s="8">
        <v>2.7578984115901553</v>
      </c>
      <c r="W30" s="8">
        <v>5.1754232850410187</v>
      </c>
      <c r="X30" s="8">
        <v>3.7964740792459408</v>
      </c>
      <c r="Y30" s="8">
        <v>2.9324489439692787</v>
      </c>
      <c r="Z30" s="8">
        <v>14.007680223424682</v>
      </c>
      <c r="AA30" s="8">
        <v>14.540059347181009</v>
      </c>
      <c r="AB30" s="8">
        <v>13.100017455053237</v>
      </c>
      <c r="AC30" s="52">
        <v>27.666259382091113</v>
      </c>
      <c r="AD30" s="51">
        <f t="shared" si="0"/>
        <v>98.20212951649502</v>
      </c>
      <c r="AE30" s="8">
        <f t="shared" si="1"/>
        <v>93.611450514924073</v>
      </c>
      <c r="AF30" s="8">
        <f t="shared" si="2"/>
        <v>87.336358875894575</v>
      </c>
      <c r="AG30" s="8">
        <f t="shared" si="3"/>
        <v>83.976261127596445</v>
      </c>
      <c r="AH30" s="8">
        <f t="shared" si="4"/>
        <v>81.218362716006283</v>
      </c>
      <c r="AI30" s="8">
        <f t="shared" si="5"/>
        <v>76.042939430965262</v>
      </c>
      <c r="AJ30" s="8">
        <f t="shared" si="6"/>
        <v>72.246465351719323</v>
      </c>
      <c r="AK30" s="8">
        <f t="shared" si="7"/>
        <v>69.314016407750046</v>
      </c>
      <c r="AL30" s="8">
        <f t="shared" si="8"/>
        <v>55.30633618432536</v>
      </c>
      <c r="AM30" s="8">
        <f t="shared" si="9"/>
        <v>40.766276837144353</v>
      </c>
      <c r="AN30" s="8">
        <f t="shared" si="10"/>
        <v>27.666259382091116</v>
      </c>
      <c r="AO30" s="43">
        <f t="shared" si="11"/>
        <v>0</v>
      </c>
      <c r="AP30" s="68">
        <v>100</v>
      </c>
      <c r="AQ30" s="37">
        <v>100</v>
      </c>
      <c r="AR30" s="37">
        <v>100</v>
      </c>
      <c r="AS30" s="37" t="s">
        <v>23</v>
      </c>
      <c r="AT30" s="37" t="s">
        <v>23</v>
      </c>
      <c r="AU30" s="37" t="s">
        <v>24</v>
      </c>
      <c r="AV30" s="36" t="s">
        <v>25</v>
      </c>
      <c r="AW30" s="36" t="s">
        <v>25</v>
      </c>
      <c r="AX30" s="36" t="s">
        <v>25</v>
      </c>
      <c r="AY30" s="36" t="s">
        <v>25</v>
      </c>
      <c r="AZ30" s="36" t="s">
        <v>25</v>
      </c>
      <c r="BA30" s="86" t="s">
        <v>25</v>
      </c>
      <c r="BB30" s="4" t="s">
        <v>317</v>
      </c>
      <c r="BC30" s="4" t="s">
        <v>299</v>
      </c>
    </row>
    <row r="31" spans="1:55" s="4" customFormat="1" x14ac:dyDescent="0.25">
      <c r="A31" s="72" t="s">
        <v>64</v>
      </c>
      <c r="B31" s="5">
        <v>41513</v>
      </c>
      <c r="C31" s="4" t="s">
        <v>334</v>
      </c>
      <c r="D31" s="42">
        <v>106.09</v>
      </c>
      <c r="E31" s="47">
        <v>0.15</v>
      </c>
      <c r="F31" s="7">
        <v>0.53</v>
      </c>
      <c r="G31" s="7">
        <v>1.23</v>
      </c>
      <c r="H31" s="7">
        <v>0.98</v>
      </c>
      <c r="I31" s="7">
        <v>1.1100000000000001</v>
      </c>
      <c r="J31" s="7">
        <v>6.2</v>
      </c>
      <c r="K31" s="7">
        <v>7.33</v>
      </c>
      <c r="L31" s="7">
        <v>8.0500000000000007</v>
      </c>
      <c r="M31" s="7">
        <v>33.64</v>
      </c>
      <c r="N31" s="7">
        <v>21.74</v>
      </c>
      <c r="O31" s="7">
        <v>11.12</v>
      </c>
      <c r="P31" s="48">
        <v>13.63</v>
      </c>
      <c r="Q31" s="57">
        <f t="shared" si="12"/>
        <v>105.71</v>
      </c>
      <c r="R31" s="51">
        <v>0.14189764449910131</v>
      </c>
      <c r="S31" s="8">
        <v>0.50137167723015796</v>
      </c>
      <c r="T31" s="8">
        <v>1.163560684892631</v>
      </c>
      <c r="U31" s="8">
        <v>0.92706461072746205</v>
      </c>
      <c r="V31" s="8">
        <v>1.0500425692933499</v>
      </c>
      <c r="W31" s="8">
        <v>5.8651026392961878</v>
      </c>
      <c r="X31" s="8">
        <v>6.9340648945227512</v>
      </c>
      <c r="Y31" s="8">
        <v>7.6151735881184388</v>
      </c>
      <c r="Z31" s="8">
        <v>31.822911739665123</v>
      </c>
      <c r="AA31" s="8">
        <v>20.565698609403082</v>
      </c>
      <c r="AB31" s="8">
        <v>10.519345378866712</v>
      </c>
      <c r="AC31" s="52">
        <v>12.893765963485007</v>
      </c>
      <c r="AD31" s="51">
        <f t="shared" si="0"/>
        <v>99.858102355500904</v>
      </c>
      <c r="AE31" s="8">
        <f t="shared" si="1"/>
        <v>99.35673067827075</v>
      </c>
      <c r="AF31" s="8">
        <f t="shared" si="2"/>
        <v>98.19316999337812</v>
      </c>
      <c r="AG31" s="8">
        <f t="shared" si="3"/>
        <v>97.266105382650665</v>
      </c>
      <c r="AH31" s="8">
        <f t="shared" si="4"/>
        <v>96.216062813357311</v>
      </c>
      <c r="AI31" s="8">
        <f t="shared" si="5"/>
        <v>90.350960174061129</v>
      </c>
      <c r="AJ31" s="8">
        <f t="shared" si="6"/>
        <v>83.41689527953838</v>
      </c>
      <c r="AK31" s="8">
        <f t="shared" si="7"/>
        <v>75.801721691419942</v>
      </c>
      <c r="AL31" s="8">
        <f t="shared" si="8"/>
        <v>43.978809951754819</v>
      </c>
      <c r="AM31" s="8">
        <f t="shared" si="9"/>
        <v>23.413111342351737</v>
      </c>
      <c r="AN31" s="8">
        <f t="shared" si="10"/>
        <v>12.893765963485025</v>
      </c>
      <c r="AO31" s="43">
        <f t="shared" si="11"/>
        <v>1.7763568394002505E-14</v>
      </c>
      <c r="AP31" s="68">
        <v>100</v>
      </c>
      <c r="AQ31" s="37">
        <v>100</v>
      </c>
      <c r="AR31" s="37">
        <v>100</v>
      </c>
      <c r="AS31" s="37" t="s">
        <v>23</v>
      </c>
      <c r="AT31" s="37" t="s">
        <v>23</v>
      </c>
      <c r="AU31" s="36" t="s">
        <v>25</v>
      </c>
      <c r="AV31" s="36" t="s">
        <v>25</v>
      </c>
      <c r="AW31" s="36" t="s">
        <v>25</v>
      </c>
      <c r="AX31" s="36" t="s">
        <v>25</v>
      </c>
      <c r="AY31" s="36" t="s">
        <v>25</v>
      </c>
      <c r="AZ31" s="36" t="s">
        <v>25</v>
      </c>
      <c r="BA31" s="86" t="s">
        <v>25</v>
      </c>
      <c r="BB31" s="4" t="s">
        <v>317</v>
      </c>
      <c r="BC31" s="4" t="s">
        <v>298</v>
      </c>
    </row>
    <row r="32" spans="1:55" s="4" customFormat="1" x14ac:dyDescent="0.25">
      <c r="A32" s="72" t="s">
        <v>65</v>
      </c>
      <c r="B32" s="5">
        <v>41501</v>
      </c>
      <c r="C32" s="4" t="s">
        <v>335</v>
      </c>
      <c r="D32" s="42">
        <v>110.91</v>
      </c>
      <c r="E32" s="47">
        <v>36.35</v>
      </c>
      <c r="F32" s="7">
        <v>5.08</v>
      </c>
      <c r="G32" s="7">
        <v>4.67</v>
      </c>
      <c r="H32" s="7">
        <v>3.27</v>
      </c>
      <c r="I32" s="7">
        <v>3.78</v>
      </c>
      <c r="J32" s="7">
        <v>11.66</v>
      </c>
      <c r="K32" s="7">
        <v>9.82</v>
      </c>
      <c r="L32" s="7">
        <v>8.7100000000000009</v>
      </c>
      <c r="M32" s="7">
        <v>15.34</v>
      </c>
      <c r="N32" s="7">
        <v>3.26</v>
      </c>
      <c r="O32" s="7">
        <v>1.98</v>
      </c>
      <c r="P32" s="48">
        <v>6.51</v>
      </c>
      <c r="Q32" s="57">
        <f t="shared" si="12"/>
        <v>110.43000000000002</v>
      </c>
      <c r="R32" s="51">
        <v>32.916779860545134</v>
      </c>
      <c r="S32" s="8">
        <v>4.6001992212261156</v>
      </c>
      <c r="T32" s="8">
        <v>4.2289232998279438</v>
      </c>
      <c r="U32" s="8">
        <v>2.9611518609073615</v>
      </c>
      <c r="V32" s="8">
        <v>3.4229828850855739</v>
      </c>
      <c r="W32" s="8">
        <v>10.558724984152855</v>
      </c>
      <c r="X32" s="8">
        <v>8.8925110930000901</v>
      </c>
      <c r="Y32" s="8">
        <v>7.8873494521416276</v>
      </c>
      <c r="Z32" s="8">
        <v>13.891152766458386</v>
      </c>
      <c r="AA32" s="8">
        <v>2.9520963506293576</v>
      </c>
      <c r="AB32" s="8">
        <v>1.7929910350448244</v>
      </c>
      <c r="AC32" s="52">
        <v>5.8951371909807104</v>
      </c>
      <c r="AD32" s="51">
        <f t="shared" si="0"/>
        <v>67.083220139454866</v>
      </c>
      <c r="AE32" s="8">
        <f t="shared" si="1"/>
        <v>62.483020918228753</v>
      </c>
      <c r="AF32" s="8">
        <f t="shared" si="2"/>
        <v>58.254097618400806</v>
      </c>
      <c r="AG32" s="8">
        <f t="shared" si="3"/>
        <v>55.292945757493442</v>
      </c>
      <c r="AH32" s="8">
        <f t="shared" si="4"/>
        <v>51.869962872407868</v>
      </c>
      <c r="AI32" s="8">
        <f t="shared" si="5"/>
        <v>41.311237888255015</v>
      </c>
      <c r="AJ32" s="8">
        <f t="shared" si="6"/>
        <v>32.418726795254926</v>
      </c>
      <c r="AK32" s="8">
        <f t="shared" si="7"/>
        <v>24.531377343113299</v>
      </c>
      <c r="AL32" s="8">
        <f t="shared" si="8"/>
        <v>10.640224576654912</v>
      </c>
      <c r="AM32" s="8">
        <f t="shared" si="9"/>
        <v>7.6881282260255546</v>
      </c>
      <c r="AN32" s="8">
        <f t="shared" si="10"/>
        <v>5.89513719098073</v>
      </c>
      <c r="AO32" s="43">
        <f t="shared" si="11"/>
        <v>1.9539925233402755E-14</v>
      </c>
      <c r="AP32" s="68">
        <v>100</v>
      </c>
      <c r="AQ32" s="37">
        <v>100</v>
      </c>
      <c r="AR32" s="37" t="s">
        <v>23</v>
      </c>
      <c r="AS32" s="37" t="s">
        <v>24</v>
      </c>
      <c r="AT32" s="36" t="s">
        <v>25</v>
      </c>
      <c r="AU32" s="36" t="s">
        <v>25</v>
      </c>
      <c r="AV32" s="36" t="s">
        <v>25</v>
      </c>
      <c r="AW32" s="36" t="s">
        <v>25</v>
      </c>
      <c r="AX32" s="36" t="s">
        <v>25</v>
      </c>
      <c r="AY32" s="36" t="s">
        <v>25</v>
      </c>
      <c r="AZ32" s="36" t="s">
        <v>25</v>
      </c>
      <c r="BA32" s="86" t="s">
        <v>25</v>
      </c>
      <c r="BB32" s="4" t="s">
        <v>305</v>
      </c>
      <c r="BC32" s="4" t="s">
        <v>298</v>
      </c>
    </row>
    <row r="33" spans="1:55" s="4" customFormat="1" x14ac:dyDescent="0.25">
      <c r="A33" s="72" t="s">
        <v>66</v>
      </c>
      <c r="B33" s="5">
        <v>41516</v>
      </c>
      <c r="C33" s="4" t="s">
        <v>334</v>
      </c>
      <c r="D33" s="42">
        <v>105.36</v>
      </c>
      <c r="E33" s="47">
        <v>0.01</v>
      </c>
      <c r="F33" s="7">
        <v>0.28999999999999998</v>
      </c>
      <c r="G33" s="7">
        <v>2.1</v>
      </c>
      <c r="H33" s="7">
        <v>2.42</v>
      </c>
      <c r="I33" s="7">
        <v>2.3199999999999998</v>
      </c>
      <c r="J33" s="7">
        <v>4.5199999999999996</v>
      </c>
      <c r="K33" s="7">
        <v>2.94</v>
      </c>
      <c r="L33" s="7">
        <v>3.55</v>
      </c>
      <c r="M33" s="7">
        <v>13.6</v>
      </c>
      <c r="N33" s="7">
        <v>13.23</v>
      </c>
      <c r="O33" s="7">
        <v>15.51</v>
      </c>
      <c r="P33" s="48">
        <v>43.74</v>
      </c>
      <c r="Q33" s="57">
        <f t="shared" si="12"/>
        <v>104.23</v>
      </c>
      <c r="R33" s="51">
        <v>9.5941667466180568E-3</v>
      </c>
      <c r="S33" s="8">
        <v>0.27823083565192358</v>
      </c>
      <c r="T33" s="8">
        <v>2.0147750167897915</v>
      </c>
      <c r="U33" s="8">
        <v>2.3217883526815695</v>
      </c>
      <c r="V33" s="8">
        <v>2.2258466852153886</v>
      </c>
      <c r="W33" s="8">
        <v>4.336563369471361</v>
      </c>
      <c r="X33" s="8">
        <v>2.8206850235057082</v>
      </c>
      <c r="Y33" s="8">
        <v>3.4059291950494099</v>
      </c>
      <c r="Z33" s="8">
        <v>13.048066775400555</v>
      </c>
      <c r="AA33" s="8">
        <v>12.693082605775688</v>
      </c>
      <c r="AB33" s="8">
        <v>14.880552624004602</v>
      </c>
      <c r="AC33" s="52">
        <v>41.964885349707373</v>
      </c>
      <c r="AD33" s="51">
        <f t="shared" si="0"/>
        <v>99.990405833253376</v>
      </c>
      <c r="AE33" s="8">
        <f t="shared" si="1"/>
        <v>99.712174997601451</v>
      </c>
      <c r="AF33" s="8">
        <f t="shared" si="2"/>
        <v>97.697399980811653</v>
      </c>
      <c r="AG33" s="8">
        <f t="shared" si="3"/>
        <v>95.375611628130088</v>
      </c>
      <c r="AH33" s="8">
        <f t="shared" si="4"/>
        <v>93.1497649429147</v>
      </c>
      <c r="AI33" s="8">
        <f t="shared" si="5"/>
        <v>88.813201573443337</v>
      </c>
      <c r="AJ33" s="8">
        <f t="shared" si="6"/>
        <v>85.992516549937633</v>
      </c>
      <c r="AK33" s="8">
        <f t="shared" si="7"/>
        <v>82.586587354888223</v>
      </c>
      <c r="AL33" s="8">
        <f t="shared" si="8"/>
        <v>69.538520579487667</v>
      </c>
      <c r="AM33" s="8">
        <f t="shared" si="9"/>
        <v>56.845437973711981</v>
      </c>
      <c r="AN33" s="8">
        <f t="shared" si="10"/>
        <v>41.96488534970738</v>
      </c>
      <c r="AO33" s="43">
        <f t="shared" si="11"/>
        <v>0</v>
      </c>
      <c r="AP33" s="68">
        <v>100</v>
      </c>
      <c r="AQ33" s="37">
        <v>100</v>
      </c>
      <c r="AR33" s="37">
        <v>100</v>
      </c>
      <c r="AS33" s="37">
        <v>100</v>
      </c>
      <c r="AT33" s="37">
        <v>100</v>
      </c>
      <c r="AU33" s="37" t="s">
        <v>23</v>
      </c>
      <c r="AV33" s="37" t="s">
        <v>24</v>
      </c>
      <c r="AW33" s="36" t="s">
        <v>25</v>
      </c>
      <c r="AX33" s="36" t="s">
        <v>25</v>
      </c>
      <c r="AY33" s="36" t="s">
        <v>25</v>
      </c>
      <c r="AZ33" s="36" t="s">
        <v>25</v>
      </c>
      <c r="BA33" s="86" t="s">
        <v>25</v>
      </c>
      <c r="BB33" s="4" t="s">
        <v>301</v>
      </c>
      <c r="BC33" s="4" t="s">
        <v>299</v>
      </c>
    </row>
    <row r="34" spans="1:55" s="4" customFormat="1" x14ac:dyDescent="0.25">
      <c r="A34" s="72" t="s">
        <v>67</v>
      </c>
      <c r="B34" s="5">
        <v>41498</v>
      </c>
      <c r="C34" s="4" t="s">
        <v>335</v>
      </c>
      <c r="D34" s="42">
        <v>98.5</v>
      </c>
      <c r="E34" s="47">
        <v>21.2</v>
      </c>
      <c r="F34" s="7">
        <v>6.7</v>
      </c>
      <c r="G34" s="7">
        <v>7</v>
      </c>
      <c r="H34" s="7">
        <v>3.8</v>
      </c>
      <c r="I34" s="7">
        <v>3.4</v>
      </c>
      <c r="J34" s="7">
        <v>6.4</v>
      </c>
      <c r="K34" s="7">
        <v>3.6</v>
      </c>
      <c r="L34" s="7">
        <v>5.0999999999999996</v>
      </c>
      <c r="M34" s="7">
        <v>21.1</v>
      </c>
      <c r="N34" s="7">
        <v>5.5</v>
      </c>
      <c r="O34" s="7">
        <v>3</v>
      </c>
      <c r="P34" s="48">
        <v>11.1</v>
      </c>
      <c r="Q34" s="57">
        <f t="shared" si="12"/>
        <v>97.899999999999991</v>
      </c>
      <c r="R34" s="51">
        <v>21.654749744637385</v>
      </c>
      <c r="S34" s="8">
        <v>6.8437180796731365</v>
      </c>
      <c r="T34" s="8">
        <v>7.1501532175689482</v>
      </c>
      <c r="U34" s="8">
        <v>3.8815117466802862</v>
      </c>
      <c r="V34" s="8">
        <v>3.4729315628192037</v>
      </c>
      <c r="W34" s="8">
        <v>6.5372829417773257</v>
      </c>
      <c r="X34" s="8">
        <v>3.6772216547497454</v>
      </c>
      <c r="Y34" s="8">
        <v>5.2093973442288046</v>
      </c>
      <c r="Z34" s="8">
        <v>21.552604698672116</v>
      </c>
      <c r="AA34" s="8">
        <v>5.617977528089888</v>
      </c>
      <c r="AB34" s="8">
        <v>3.0643513789581207</v>
      </c>
      <c r="AC34" s="52">
        <v>11.338100102145047</v>
      </c>
      <c r="AD34" s="51">
        <f t="shared" si="0"/>
        <v>78.345250255362615</v>
      </c>
      <c r="AE34" s="8">
        <f t="shared" si="1"/>
        <v>71.501532175689476</v>
      </c>
      <c r="AF34" s="8">
        <f t="shared" si="2"/>
        <v>64.351378958120534</v>
      </c>
      <c r="AG34" s="8">
        <f t="shared" si="3"/>
        <v>60.469867211440246</v>
      </c>
      <c r="AH34" s="8">
        <f t="shared" si="4"/>
        <v>56.99693564862104</v>
      </c>
      <c r="AI34" s="8">
        <f t="shared" si="5"/>
        <v>50.459652706843713</v>
      </c>
      <c r="AJ34" s="8">
        <f t="shared" si="6"/>
        <v>46.782431052093969</v>
      </c>
      <c r="AK34" s="8">
        <f t="shared" si="7"/>
        <v>41.573033707865164</v>
      </c>
      <c r="AL34" s="8">
        <f t="shared" si="8"/>
        <v>20.020429009193048</v>
      </c>
      <c r="AM34" s="8">
        <f t="shared" si="9"/>
        <v>14.40245148110316</v>
      </c>
      <c r="AN34" s="8">
        <f t="shared" si="10"/>
        <v>11.33810010214504</v>
      </c>
      <c r="AO34" s="43">
        <f t="shared" si="11"/>
        <v>0</v>
      </c>
      <c r="AP34" s="68">
        <v>100</v>
      </c>
      <c r="AQ34" s="37">
        <v>100</v>
      </c>
      <c r="AR34" s="37">
        <v>100</v>
      </c>
      <c r="AS34" s="37">
        <v>100</v>
      </c>
      <c r="AT34" s="37">
        <v>100</v>
      </c>
      <c r="AU34" s="37" t="s">
        <v>23</v>
      </c>
      <c r="AV34" s="37" t="s">
        <v>24</v>
      </c>
      <c r="AW34" s="37" t="s">
        <v>24</v>
      </c>
      <c r="AX34" s="36" t="s">
        <v>25</v>
      </c>
      <c r="AY34" s="36" t="s">
        <v>25</v>
      </c>
      <c r="AZ34" s="36" t="s">
        <v>25</v>
      </c>
      <c r="BA34" s="86" t="s">
        <v>25</v>
      </c>
      <c r="BB34" s="4" t="s">
        <v>305</v>
      </c>
      <c r="BC34" s="4" t="s">
        <v>299</v>
      </c>
    </row>
    <row r="35" spans="1:55" s="4" customFormat="1" x14ac:dyDescent="0.25">
      <c r="A35" s="72" t="s">
        <v>68</v>
      </c>
      <c r="B35" s="5">
        <v>41499</v>
      </c>
      <c r="C35" s="4" t="s">
        <v>335</v>
      </c>
      <c r="D35" s="42">
        <v>106.1</v>
      </c>
      <c r="E35" s="47">
        <v>30.7</v>
      </c>
      <c r="F35" s="7">
        <v>7.5</v>
      </c>
      <c r="G35" s="7">
        <v>7.2</v>
      </c>
      <c r="H35" s="7">
        <v>3.9</v>
      </c>
      <c r="I35" s="7">
        <v>3.3</v>
      </c>
      <c r="J35" s="7">
        <v>6.3</v>
      </c>
      <c r="K35" s="7">
        <v>3.5</v>
      </c>
      <c r="L35" s="7">
        <v>5</v>
      </c>
      <c r="M35" s="7">
        <v>20.3</v>
      </c>
      <c r="N35" s="7">
        <v>5.6</v>
      </c>
      <c r="O35" s="7">
        <v>2.7</v>
      </c>
      <c r="P35" s="48">
        <v>9</v>
      </c>
      <c r="Q35" s="57">
        <f t="shared" si="12"/>
        <v>105</v>
      </c>
      <c r="R35" s="51">
        <v>29.238095238095234</v>
      </c>
      <c r="S35" s="8">
        <v>7.1428571428571423</v>
      </c>
      <c r="T35" s="8">
        <v>6.8571428571428577</v>
      </c>
      <c r="U35" s="8">
        <v>3.7142857142857144</v>
      </c>
      <c r="V35" s="8">
        <v>3.1428571428571423</v>
      </c>
      <c r="W35" s="8">
        <v>6</v>
      </c>
      <c r="X35" s="8">
        <v>3.3333333333333335</v>
      </c>
      <c r="Y35" s="8">
        <v>4.7619047619047619</v>
      </c>
      <c r="Z35" s="8">
        <v>19.333333333333332</v>
      </c>
      <c r="AA35" s="8">
        <v>5.333333333333333</v>
      </c>
      <c r="AB35" s="8">
        <v>2.5714285714285716</v>
      </c>
      <c r="AC35" s="52">
        <v>8.5714285714285712</v>
      </c>
      <c r="AD35" s="51">
        <f t="shared" si="0"/>
        <v>70.761904761904759</v>
      </c>
      <c r="AE35" s="8">
        <f t="shared" si="1"/>
        <v>63.61904761904762</v>
      </c>
      <c r="AF35" s="8">
        <f t="shared" si="2"/>
        <v>56.761904761904759</v>
      </c>
      <c r="AG35" s="8">
        <f t="shared" si="3"/>
        <v>53.047619047619044</v>
      </c>
      <c r="AH35" s="8">
        <f t="shared" si="4"/>
        <v>49.904761904761898</v>
      </c>
      <c r="AI35" s="8">
        <f t="shared" si="5"/>
        <v>43.904761904761898</v>
      </c>
      <c r="AJ35" s="8">
        <f t="shared" si="6"/>
        <v>40.571428571428562</v>
      </c>
      <c r="AK35" s="8">
        <f t="shared" si="7"/>
        <v>35.809523809523803</v>
      </c>
      <c r="AL35" s="8">
        <f t="shared" si="8"/>
        <v>16.476190476190471</v>
      </c>
      <c r="AM35" s="8">
        <f t="shared" si="9"/>
        <v>11.142857142857139</v>
      </c>
      <c r="AN35" s="8">
        <f t="shared" si="10"/>
        <v>8.5714285714285676</v>
      </c>
      <c r="AO35" s="43">
        <f t="shared" si="11"/>
        <v>0</v>
      </c>
      <c r="AP35" s="68">
        <v>100</v>
      </c>
      <c r="AQ35" s="37">
        <v>100</v>
      </c>
      <c r="AR35" s="37">
        <v>100</v>
      </c>
      <c r="AS35" s="37">
        <v>100</v>
      </c>
      <c r="AT35" s="37">
        <v>100</v>
      </c>
      <c r="AU35" s="37" t="s">
        <v>23</v>
      </c>
      <c r="AV35" s="37" t="s">
        <v>23</v>
      </c>
      <c r="AW35" s="37" t="s">
        <v>24</v>
      </c>
      <c r="AX35" s="36" t="s">
        <v>25</v>
      </c>
      <c r="AY35" s="36" t="s">
        <v>25</v>
      </c>
      <c r="AZ35" s="36" t="s">
        <v>25</v>
      </c>
      <c r="BA35" s="86" t="s">
        <v>25</v>
      </c>
      <c r="BB35" s="4" t="s">
        <v>305</v>
      </c>
      <c r="BC35" s="4" t="s">
        <v>299</v>
      </c>
    </row>
    <row r="36" spans="1:55" s="4" customFormat="1" x14ac:dyDescent="0.25">
      <c r="A36" s="72" t="s">
        <v>69</v>
      </c>
      <c r="B36" s="5">
        <v>41498</v>
      </c>
      <c r="C36" s="4" t="s">
        <v>335</v>
      </c>
      <c r="D36" s="42">
        <v>87.7</v>
      </c>
      <c r="E36" s="47">
        <v>22.6</v>
      </c>
      <c r="F36" s="7">
        <v>6.4</v>
      </c>
      <c r="G36" s="7">
        <v>7.3</v>
      </c>
      <c r="H36" s="7">
        <v>3.9</v>
      </c>
      <c r="I36" s="7">
        <v>3.2</v>
      </c>
      <c r="J36" s="7">
        <v>5.9</v>
      </c>
      <c r="K36" s="7">
        <v>4.3</v>
      </c>
      <c r="L36" s="7">
        <v>5.3</v>
      </c>
      <c r="M36" s="7">
        <v>12.5</v>
      </c>
      <c r="N36" s="7">
        <v>4</v>
      </c>
      <c r="O36" s="7">
        <v>2.2999999999999998</v>
      </c>
      <c r="P36" s="48">
        <v>9.3000000000000007</v>
      </c>
      <c r="Q36" s="57">
        <f t="shared" si="12"/>
        <v>86.999999999999986</v>
      </c>
      <c r="R36" s="51">
        <v>25.977011494252878</v>
      </c>
      <c r="S36" s="8">
        <v>7.3563218390804614</v>
      </c>
      <c r="T36" s="8">
        <v>8.3908045977011501</v>
      </c>
      <c r="U36" s="8">
        <v>4.4827586206896557</v>
      </c>
      <c r="V36" s="8">
        <v>3.6781609195402307</v>
      </c>
      <c r="W36" s="8">
        <v>6.781609195402301</v>
      </c>
      <c r="X36" s="8">
        <v>4.9425287356321848</v>
      </c>
      <c r="Y36" s="8">
        <v>6.0919540229885065</v>
      </c>
      <c r="Z36" s="8">
        <v>14.367816091954024</v>
      </c>
      <c r="AA36" s="8">
        <v>4.597701149425288</v>
      </c>
      <c r="AB36" s="8">
        <v>2.6436781609195403</v>
      </c>
      <c r="AC36" s="52">
        <v>10.689655172413795</v>
      </c>
      <c r="AD36" s="51">
        <f t="shared" si="0"/>
        <v>74.022988505747122</v>
      </c>
      <c r="AE36" s="8">
        <f t="shared" si="1"/>
        <v>66.666666666666657</v>
      </c>
      <c r="AF36" s="8">
        <f t="shared" si="2"/>
        <v>58.275862068965509</v>
      </c>
      <c r="AG36" s="8">
        <f t="shared" si="3"/>
        <v>53.793103448275851</v>
      </c>
      <c r="AH36" s="8">
        <f t="shared" si="4"/>
        <v>50.114942528735618</v>
      </c>
      <c r="AI36" s="8">
        <f t="shared" si="5"/>
        <v>43.333333333333314</v>
      </c>
      <c r="AJ36" s="8">
        <f t="shared" si="6"/>
        <v>38.390804597701127</v>
      </c>
      <c r="AK36" s="8">
        <f t="shared" si="7"/>
        <v>32.298850574712617</v>
      </c>
      <c r="AL36" s="8">
        <f t="shared" si="8"/>
        <v>17.931034482758591</v>
      </c>
      <c r="AM36" s="8">
        <f t="shared" si="9"/>
        <v>13.333333333333304</v>
      </c>
      <c r="AN36" s="8">
        <f t="shared" si="10"/>
        <v>10.689655172413763</v>
      </c>
      <c r="AO36" s="43">
        <f t="shared" si="11"/>
        <v>-3.1974423109204508E-14</v>
      </c>
      <c r="AP36" s="68">
        <v>100</v>
      </c>
      <c r="AQ36" s="37" t="s">
        <v>23</v>
      </c>
      <c r="AR36" s="37" t="s">
        <v>24</v>
      </c>
      <c r="AS36" s="37" t="s">
        <v>24</v>
      </c>
      <c r="AT36" s="37" t="s">
        <v>24</v>
      </c>
      <c r="AU36" s="37" t="s">
        <v>24</v>
      </c>
      <c r="AV36" s="37" t="s">
        <v>24</v>
      </c>
      <c r="AW36" s="37" t="s">
        <v>24</v>
      </c>
      <c r="AX36" s="37" t="s">
        <v>24</v>
      </c>
      <c r="AY36" s="37" t="s">
        <v>24</v>
      </c>
      <c r="AZ36" s="37" t="s">
        <v>24</v>
      </c>
      <c r="BA36" s="87" t="s">
        <v>26</v>
      </c>
      <c r="BB36" s="4" t="s">
        <v>304</v>
      </c>
      <c r="BC36" s="4" t="s">
        <v>299</v>
      </c>
    </row>
    <row r="37" spans="1:55" s="4" customFormat="1" x14ac:dyDescent="0.25">
      <c r="A37" s="72" t="s">
        <v>292</v>
      </c>
      <c r="B37" s="5">
        <v>41494</v>
      </c>
      <c r="C37" s="4" t="s">
        <v>335</v>
      </c>
      <c r="D37" s="42">
        <v>94.2</v>
      </c>
      <c r="E37" s="47">
        <v>6.4</v>
      </c>
      <c r="F37" s="7">
        <v>6</v>
      </c>
      <c r="G37" s="7">
        <v>20</v>
      </c>
      <c r="H37" s="7">
        <v>16.5</v>
      </c>
      <c r="I37" s="7">
        <v>12.8</v>
      </c>
      <c r="J37" s="7">
        <v>16.600000000000001</v>
      </c>
      <c r="K37" s="7">
        <v>6.8</v>
      </c>
      <c r="L37" s="7">
        <v>3.4</v>
      </c>
      <c r="M37" s="7">
        <v>3.7</v>
      </c>
      <c r="N37" s="7">
        <v>0.6</v>
      </c>
      <c r="O37" s="7">
        <v>0.3</v>
      </c>
      <c r="P37" s="48">
        <v>1</v>
      </c>
      <c r="Q37" s="57">
        <f t="shared" si="12"/>
        <v>94.100000000000009</v>
      </c>
      <c r="R37" s="51">
        <v>6.8012752391073326</v>
      </c>
      <c r="S37" s="8">
        <v>6.3761955366631238</v>
      </c>
      <c r="T37" s="8">
        <v>21.253985122210413</v>
      </c>
      <c r="U37" s="8">
        <v>17.53453772582359</v>
      </c>
      <c r="V37" s="8">
        <v>13.602550478214665</v>
      </c>
      <c r="W37" s="8">
        <v>17.640807651434645</v>
      </c>
      <c r="X37" s="8">
        <v>7.2263549415515396</v>
      </c>
      <c r="Y37" s="8">
        <v>3.6131774707757698</v>
      </c>
      <c r="Z37" s="8">
        <v>3.9319872476089266</v>
      </c>
      <c r="AA37" s="8">
        <v>0.63761955366631229</v>
      </c>
      <c r="AB37" s="8">
        <v>0.31880977683315614</v>
      </c>
      <c r="AC37" s="52">
        <v>1.0626992561105206</v>
      </c>
      <c r="AD37" s="51">
        <f t="shared" si="0"/>
        <v>93.198724760892674</v>
      </c>
      <c r="AE37" s="8">
        <f t="shared" si="1"/>
        <v>86.822529224229555</v>
      </c>
      <c r="AF37" s="8">
        <f t="shared" si="2"/>
        <v>65.568544102019146</v>
      </c>
      <c r="AG37" s="8">
        <f t="shared" si="3"/>
        <v>48.034006376195556</v>
      </c>
      <c r="AH37" s="8">
        <f t="shared" si="4"/>
        <v>34.431455897980889</v>
      </c>
      <c r="AI37" s="8">
        <f t="shared" si="5"/>
        <v>16.790648246546244</v>
      </c>
      <c r="AJ37" s="8">
        <f t="shared" si="6"/>
        <v>9.5642933049947043</v>
      </c>
      <c r="AK37" s="8">
        <f t="shared" si="7"/>
        <v>5.9511158342189345</v>
      </c>
      <c r="AL37" s="8">
        <f t="shared" si="8"/>
        <v>2.0191285866100079</v>
      </c>
      <c r="AM37" s="8">
        <f t="shared" si="9"/>
        <v>1.3815090329436956</v>
      </c>
      <c r="AN37" s="8">
        <f t="shared" si="10"/>
        <v>1.0626992561105395</v>
      </c>
      <c r="AO37" s="43">
        <f t="shared" si="11"/>
        <v>1.8873791418627661E-14</v>
      </c>
      <c r="AP37" s="68" t="s">
        <v>23</v>
      </c>
      <c r="AQ37" s="37" t="s">
        <v>24</v>
      </c>
      <c r="AR37" s="36" t="s">
        <v>25</v>
      </c>
      <c r="AS37" s="36" t="s">
        <v>25</v>
      </c>
      <c r="AT37" s="36" t="s">
        <v>25</v>
      </c>
      <c r="AU37" s="36" t="s">
        <v>25</v>
      </c>
      <c r="AV37" s="36" t="s">
        <v>25</v>
      </c>
      <c r="AW37" s="36" t="s">
        <v>25</v>
      </c>
      <c r="AX37" s="36" t="s">
        <v>25</v>
      </c>
      <c r="AY37" s="36" t="s">
        <v>25</v>
      </c>
      <c r="AZ37" s="36" t="s">
        <v>25</v>
      </c>
      <c r="BA37" s="86" t="s">
        <v>25</v>
      </c>
      <c r="BB37" s="4" t="s">
        <v>325</v>
      </c>
      <c r="BC37" s="4" t="s">
        <v>298</v>
      </c>
    </row>
    <row r="38" spans="1:55" s="4" customFormat="1" x14ac:dyDescent="0.25">
      <c r="A38" s="72" t="s">
        <v>70</v>
      </c>
      <c r="B38" s="9">
        <v>41554</v>
      </c>
      <c r="C38" s="4" t="s">
        <v>332</v>
      </c>
      <c r="D38" s="42">
        <v>105.39</v>
      </c>
      <c r="E38" s="47">
        <v>0.02</v>
      </c>
      <c r="F38" s="7">
        <v>0.09</v>
      </c>
      <c r="G38" s="7">
        <v>0.48</v>
      </c>
      <c r="H38" s="7">
        <v>0.42</v>
      </c>
      <c r="I38" s="7">
        <v>0.49</v>
      </c>
      <c r="J38" s="7">
        <v>3.67</v>
      </c>
      <c r="K38" s="7">
        <v>11.76</v>
      </c>
      <c r="L38" s="7">
        <v>18.29</v>
      </c>
      <c r="M38" s="7">
        <v>53.51</v>
      </c>
      <c r="N38" s="7">
        <v>9.02</v>
      </c>
      <c r="O38" s="7">
        <v>3.03</v>
      </c>
      <c r="P38" s="48">
        <v>4.0599999999999996</v>
      </c>
      <c r="Q38" s="57">
        <f t="shared" si="12"/>
        <v>104.83999999999999</v>
      </c>
      <c r="R38" s="51">
        <v>1.9076688286913394E-2</v>
      </c>
      <c r="S38" s="8">
        <v>8.584509729111027E-2</v>
      </c>
      <c r="T38" s="8">
        <v>0.45784051888592148</v>
      </c>
      <c r="U38" s="8">
        <v>0.40061045402518131</v>
      </c>
      <c r="V38" s="8">
        <v>0.46737886302937814</v>
      </c>
      <c r="W38" s="8">
        <v>3.5005723006486078</v>
      </c>
      <c r="X38" s="8">
        <v>11.217092712705075</v>
      </c>
      <c r="Y38" s="8">
        <v>17.445631438382296</v>
      </c>
      <c r="Z38" s="8">
        <v>51.039679511636784</v>
      </c>
      <c r="AA38" s="8">
        <v>8.6035864173979402</v>
      </c>
      <c r="AB38" s="8">
        <v>2.8901182754673789</v>
      </c>
      <c r="AC38" s="52">
        <v>3.8725677222434189</v>
      </c>
      <c r="AD38" s="51">
        <f t="shared" si="0"/>
        <v>99.980923311713084</v>
      </c>
      <c r="AE38" s="8">
        <f t="shared" si="1"/>
        <v>99.895078214421972</v>
      </c>
      <c r="AF38" s="8">
        <f t="shared" si="2"/>
        <v>99.437237695536055</v>
      </c>
      <c r="AG38" s="8">
        <f t="shared" si="3"/>
        <v>99.036627241510871</v>
      </c>
      <c r="AH38" s="8">
        <f t="shared" si="4"/>
        <v>98.56924837848149</v>
      </c>
      <c r="AI38" s="8">
        <f t="shared" si="5"/>
        <v>95.068676077832876</v>
      </c>
      <c r="AJ38" s="8">
        <f t="shared" si="6"/>
        <v>83.851583365127794</v>
      </c>
      <c r="AK38" s="8">
        <f t="shared" si="7"/>
        <v>66.405951926745502</v>
      </c>
      <c r="AL38" s="8">
        <f t="shared" si="8"/>
        <v>15.366272415108718</v>
      </c>
      <c r="AM38" s="8">
        <f t="shared" si="9"/>
        <v>6.7626859977107774</v>
      </c>
      <c r="AN38" s="8">
        <f t="shared" si="10"/>
        <v>3.8725677222433985</v>
      </c>
      <c r="AO38" s="43">
        <f t="shared" si="11"/>
        <v>-2.042810365310288E-14</v>
      </c>
      <c r="AP38" s="68">
        <v>100</v>
      </c>
      <c r="AQ38" s="37">
        <v>100</v>
      </c>
      <c r="AR38" s="37">
        <v>100</v>
      </c>
      <c r="AS38" s="37">
        <v>100</v>
      </c>
      <c r="AT38" s="37" t="s">
        <v>23</v>
      </c>
      <c r="AU38" s="36" t="s">
        <v>25</v>
      </c>
      <c r="AV38" s="36" t="s">
        <v>25</v>
      </c>
      <c r="AW38" s="36" t="s">
        <v>25</v>
      </c>
      <c r="AX38" s="36" t="s">
        <v>25</v>
      </c>
      <c r="AY38" s="36" t="s">
        <v>25</v>
      </c>
      <c r="AZ38" s="36" t="s">
        <v>25</v>
      </c>
      <c r="BA38" s="86" t="s">
        <v>25</v>
      </c>
      <c r="BB38" s="4" t="s">
        <v>311</v>
      </c>
      <c r="BC38" s="4" t="s">
        <v>298</v>
      </c>
    </row>
    <row r="39" spans="1:55" s="4" customFormat="1" x14ac:dyDescent="0.25">
      <c r="A39" s="72" t="s">
        <v>71</v>
      </c>
      <c r="B39" s="9">
        <v>41557</v>
      </c>
      <c r="C39" s="4" t="s">
        <v>332</v>
      </c>
      <c r="D39" s="42">
        <v>113.36</v>
      </c>
      <c r="E39" s="47">
        <v>0.38</v>
      </c>
      <c r="F39" s="7">
        <v>0.53</v>
      </c>
      <c r="G39" s="7">
        <v>0.79</v>
      </c>
      <c r="H39" s="7">
        <v>0.64</v>
      </c>
      <c r="I39" s="7">
        <v>1.25</v>
      </c>
      <c r="J39" s="7">
        <v>19.5</v>
      </c>
      <c r="K39" s="7">
        <v>21.61</v>
      </c>
      <c r="L39" s="7">
        <v>16.329999999999998</v>
      </c>
      <c r="M39" s="7">
        <v>38.04</v>
      </c>
      <c r="N39" s="7">
        <v>6.42</v>
      </c>
      <c r="O39" s="7">
        <v>2.0299999999999998</v>
      </c>
      <c r="P39" s="48">
        <v>5.3</v>
      </c>
      <c r="Q39" s="57">
        <f t="shared" si="12"/>
        <v>112.82</v>
      </c>
      <c r="R39" s="51">
        <v>0.33681971281687645</v>
      </c>
      <c r="S39" s="8">
        <v>0.46977486261301188</v>
      </c>
      <c r="T39" s="8">
        <v>0.70023045559298003</v>
      </c>
      <c r="U39" s="8">
        <v>0.5672753057968446</v>
      </c>
      <c r="V39" s="8">
        <v>1.1079595816344621</v>
      </c>
      <c r="W39" s="8">
        <v>17.284169473497606</v>
      </c>
      <c r="X39" s="8">
        <v>19.15440524729658</v>
      </c>
      <c r="Y39" s="8">
        <v>14.474383974472611</v>
      </c>
      <c r="Z39" s="8">
        <v>33.717425988299951</v>
      </c>
      <c r="AA39" s="8">
        <v>5.6904804112745966</v>
      </c>
      <c r="AB39" s="8">
        <v>1.7993263605743663</v>
      </c>
      <c r="AC39" s="52">
        <v>4.6977486261301191</v>
      </c>
      <c r="AD39" s="51">
        <f t="shared" si="0"/>
        <v>99.663180287183124</v>
      </c>
      <c r="AE39" s="8">
        <f t="shared" si="1"/>
        <v>99.193405424570116</v>
      </c>
      <c r="AF39" s="8">
        <f t="shared" si="2"/>
        <v>98.493174968977129</v>
      </c>
      <c r="AG39" s="8">
        <f t="shared" si="3"/>
        <v>97.925899663180289</v>
      </c>
      <c r="AH39" s="8">
        <f t="shared" si="4"/>
        <v>96.817940081545828</v>
      </c>
      <c r="AI39" s="8">
        <f t="shared" si="5"/>
        <v>79.533770608048229</v>
      </c>
      <c r="AJ39" s="8">
        <f t="shared" si="6"/>
        <v>60.379365360751649</v>
      </c>
      <c r="AK39" s="8">
        <f t="shared" si="7"/>
        <v>45.90498138627904</v>
      </c>
      <c r="AL39" s="8">
        <f t="shared" si="8"/>
        <v>12.187555397979089</v>
      </c>
      <c r="AM39" s="8">
        <f t="shared" si="9"/>
        <v>6.4970749867044928</v>
      </c>
      <c r="AN39" s="8">
        <f t="shared" si="10"/>
        <v>4.6977486261301262</v>
      </c>
      <c r="AO39" s="43">
        <f t="shared" si="11"/>
        <v>7.1054273576010019E-15</v>
      </c>
      <c r="AP39" s="68">
        <v>100</v>
      </c>
      <c r="AQ39" s="37">
        <v>100</v>
      </c>
      <c r="AR39" s="37" t="s">
        <v>23</v>
      </c>
      <c r="AS39" s="37" t="s">
        <v>24</v>
      </c>
      <c r="AT39" s="37" t="s">
        <v>24</v>
      </c>
      <c r="AU39" s="36" t="s">
        <v>25</v>
      </c>
      <c r="AV39" s="36" t="s">
        <v>25</v>
      </c>
      <c r="AW39" s="36" t="s">
        <v>25</v>
      </c>
      <c r="AX39" s="36" t="s">
        <v>25</v>
      </c>
      <c r="AY39" s="36" t="s">
        <v>25</v>
      </c>
      <c r="AZ39" s="36" t="s">
        <v>25</v>
      </c>
      <c r="BA39" s="86" t="s">
        <v>25</v>
      </c>
      <c r="BB39" s="4" t="s">
        <v>301</v>
      </c>
      <c r="BC39" s="4" t="s">
        <v>298</v>
      </c>
    </row>
    <row r="40" spans="1:55" s="4" customFormat="1" x14ac:dyDescent="0.25">
      <c r="A40" s="72" t="s">
        <v>72</v>
      </c>
      <c r="B40" s="9">
        <v>41557</v>
      </c>
      <c r="C40" s="4" t="s">
        <v>332</v>
      </c>
      <c r="D40" s="42">
        <v>102.69</v>
      </c>
      <c r="E40" s="47">
        <v>0.19</v>
      </c>
      <c r="F40" s="7">
        <v>0.56000000000000005</v>
      </c>
      <c r="G40" s="7">
        <v>1.03</v>
      </c>
      <c r="H40" s="7">
        <v>0.57999999999999996</v>
      </c>
      <c r="I40" s="7">
        <v>0.53</v>
      </c>
      <c r="J40" s="7">
        <v>1.1499999999999999</v>
      </c>
      <c r="K40" s="7">
        <v>0.77</v>
      </c>
      <c r="L40" s="7">
        <v>0.82</v>
      </c>
      <c r="M40" s="7">
        <v>7.01</v>
      </c>
      <c r="N40" s="7">
        <v>13.31</v>
      </c>
      <c r="O40" s="7">
        <v>23</v>
      </c>
      <c r="P40" s="48">
        <v>53.27</v>
      </c>
      <c r="Q40" s="57">
        <f t="shared" si="12"/>
        <v>102.22</v>
      </c>
      <c r="R40" s="51">
        <v>0.18587360594795541</v>
      </c>
      <c r="S40" s="8">
        <v>0.54783799647818443</v>
      </c>
      <c r="T40" s="8">
        <v>1.007630600665232</v>
      </c>
      <c r="U40" s="8">
        <v>0.56740363920954795</v>
      </c>
      <c r="V40" s="8">
        <v>0.51848953238113871</v>
      </c>
      <c r="W40" s="8">
        <v>1.1250244570534143</v>
      </c>
      <c r="X40" s="8">
        <v>0.75327724515750338</v>
      </c>
      <c r="Y40" s="8">
        <v>0.80219135198591263</v>
      </c>
      <c r="Z40" s="8">
        <v>6.8577577773429859</v>
      </c>
      <c r="AA40" s="8">
        <v>13.020935237722558</v>
      </c>
      <c r="AB40" s="8">
        <v>22.500489141068282</v>
      </c>
      <c r="AC40" s="52">
        <v>52.113089414987293</v>
      </c>
      <c r="AD40" s="51">
        <f t="shared" si="0"/>
        <v>99.814126394052039</v>
      </c>
      <c r="AE40" s="8">
        <f t="shared" si="1"/>
        <v>99.266288397573859</v>
      </c>
      <c r="AF40" s="8">
        <f t="shared" si="2"/>
        <v>98.258657796908622</v>
      </c>
      <c r="AG40" s="8">
        <f t="shared" si="3"/>
        <v>97.691254157699078</v>
      </c>
      <c r="AH40" s="8">
        <f t="shared" si="4"/>
        <v>97.172764625317939</v>
      </c>
      <c r="AI40" s="8">
        <f t="shared" si="5"/>
        <v>96.047740168264525</v>
      </c>
      <c r="AJ40" s="8">
        <f t="shared" si="6"/>
        <v>95.294462923107019</v>
      </c>
      <c r="AK40" s="8">
        <f t="shared" si="7"/>
        <v>94.492271571121108</v>
      </c>
      <c r="AL40" s="8">
        <f t="shared" si="8"/>
        <v>87.634513793778126</v>
      </c>
      <c r="AM40" s="8">
        <f t="shared" si="9"/>
        <v>74.613578556055572</v>
      </c>
      <c r="AN40" s="8">
        <f t="shared" si="10"/>
        <v>52.113089414987286</v>
      </c>
      <c r="AO40" s="43">
        <f t="shared" si="11"/>
        <v>0</v>
      </c>
      <c r="AP40" s="68">
        <v>100</v>
      </c>
      <c r="AQ40" s="37">
        <v>100</v>
      </c>
      <c r="AR40" s="37">
        <v>100</v>
      </c>
      <c r="AS40" s="37">
        <v>100</v>
      </c>
      <c r="AT40" s="37">
        <v>100</v>
      </c>
      <c r="AU40" s="37">
        <v>100</v>
      </c>
      <c r="AV40" s="37">
        <v>100</v>
      </c>
      <c r="AW40" s="37">
        <v>100</v>
      </c>
      <c r="AX40" s="37" t="s">
        <v>25</v>
      </c>
      <c r="AY40" s="37" t="s">
        <v>25</v>
      </c>
      <c r="AZ40" s="37" t="s">
        <v>25</v>
      </c>
      <c r="BA40" s="87" t="s">
        <v>25</v>
      </c>
      <c r="BB40" s="4" t="s">
        <v>301</v>
      </c>
      <c r="BC40" s="4" t="s">
        <v>300</v>
      </c>
    </row>
    <row r="41" spans="1:55" s="4" customFormat="1" x14ac:dyDescent="0.25">
      <c r="A41" s="72" t="s">
        <v>73</v>
      </c>
      <c r="B41" s="9">
        <v>41534</v>
      </c>
      <c r="C41" s="4" t="s">
        <v>294</v>
      </c>
      <c r="D41" s="42">
        <v>105.05</v>
      </c>
      <c r="E41" s="47">
        <v>0.02</v>
      </c>
      <c r="F41" s="7">
        <v>0.32</v>
      </c>
      <c r="G41" s="7">
        <v>1.61</v>
      </c>
      <c r="H41" s="7">
        <v>1.44</v>
      </c>
      <c r="I41" s="7">
        <v>1.63</v>
      </c>
      <c r="J41" s="7">
        <v>4.47</v>
      </c>
      <c r="K41" s="7">
        <v>3.13</v>
      </c>
      <c r="L41" s="7">
        <v>3.04</v>
      </c>
      <c r="M41" s="7">
        <v>16.350000000000001</v>
      </c>
      <c r="N41" s="7">
        <v>18.63</v>
      </c>
      <c r="O41" s="7">
        <v>12.36</v>
      </c>
      <c r="P41" s="48">
        <v>41.61</v>
      </c>
      <c r="Q41" s="57">
        <f t="shared" si="12"/>
        <v>104.61</v>
      </c>
      <c r="R41" s="51">
        <v>1.911863110601281E-2</v>
      </c>
      <c r="S41" s="8">
        <v>0.30589809769620496</v>
      </c>
      <c r="T41" s="8">
        <v>1.5390498040340312</v>
      </c>
      <c r="U41" s="8">
        <v>1.3765414396329223</v>
      </c>
      <c r="V41" s="8">
        <v>1.5581684351400438</v>
      </c>
      <c r="W41" s="8">
        <v>4.2730140521938624</v>
      </c>
      <c r="X41" s="8">
        <v>2.9920657680910048</v>
      </c>
      <c r="Y41" s="8">
        <v>2.9060319281139471</v>
      </c>
      <c r="Z41" s="8">
        <v>15.629480929165474</v>
      </c>
      <c r="AA41" s="8">
        <v>17.809004875250931</v>
      </c>
      <c r="AB41" s="8">
        <v>11.815314023515915</v>
      </c>
      <c r="AC41" s="52">
        <v>39.776312016059649</v>
      </c>
      <c r="AD41" s="51">
        <f t="shared" si="0"/>
        <v>99.980881368893989</v>
      </c>
      <c r="AE41" s="8">
        <f t="shared" si="1"/>
        <v>99.674983271197789</v>
      </c>
      <c r="AF41" s="8">
        <f t="shared" si="2"/>
        <v>98.135933467163753</v>
      </c>
      <c r="AG41" s="8">
        <f t="shared" si="3"/>
        <v>96.759392027530836</v>
      </c>
      <c r="AH41" s="8">
        <f t="shared" si="4"/>
        <v>95.201223592390789</v>
      </c>
      <c r="AI41" s="8">
        <f t="shared" si="5"/>
        <v>90.928209540196931</v>
      </c>
      <c r="AJ41" s="8">
        <f t="shared" si="6"/>
        <v>87.936143772105922</v>
      </c>
      <c r="AK41" s="8">
        <f t="shared" si="7"/>
        <v>85.030111843991975</v>
      </c>
      <c r="AL41" s="8">
        <f t="shared" si="8"/>
        <v>69.400630914826507</v>
      </c>
      <c r="AM41" s="8">
        <f t="shared" si="9"/>
        <v>51.591626039575573</v>
      </c>
      <c r="AN41" s="8">
        <f t="shared" si="10"/>
        <v>39.776312016059656</v>
      </c>
      <c r="AO41" s="43">
        <f t="shared" si="11"/>
        <v>0</v>
      </c>
      <c r="AP41" s="68">
        <v>100</v>
      </c>
      <c r="AQ41" s="37">
        <v>100</v>
      </c>
      <c r="AR41" s="37">
        <v>100</v>
      </c>
      <c r="AS41" s="37">
        <v>100</v>
      </c>
      <c r="AT41" s="37">
        <v>100</v>
      </c>
      <c r="AU41" s="37" t="s">
        <v>23</v>
      </c>
      <c r="AV41" s="37" t="s">
        <v>24</v>
      </c>
      <c r="AW41" s="37" t="s">
        <v>24</v>
      </c>
      <c r="AX41" s="37" t="s">
        <v>25</v>
      </c>
      <c r="AY41" s="37" t="s">
        <v>25</v>
      </c>
      <c r="AZ41" s="37" t="s">
        <v>25</v>
      </c>
      <c r="BA41" s="87" t="s">
        <v>25</v>
      </c>
      <c r="BB41" s="4" t="s">
        <v>311</v>
      </c>
      <c r="BC41" s="4" t="s">
        <v>299</v>
      </c>
    </row>
    <row r="42" spans="1:55" s="4" customFormat="1" x14ac:dyDescent="0.25">
      <c r="A42" s="72" t="s">
        <v>74</v>
      </c>
      <c r="B42" s="5">
        <v>41498</v>
      </c>
      <c r="C42" s="4" t="s">
        <v>335</v>
      </c>
      <c r="D42" s="42">
        <v>83.8</v>
      </c>
      <c r="E42" s="47">
        <v>10.4</v>
      </c>
      <c r="F42" s="7">
        <v>3.8</v>
      </c>
      <c r="G42" s="7">
        <v>7.5</v>
      </c>
      <c r="H42" s="7">
        <v>9.4</v>
      </c>
      <c r="I42" s="7">
        <v>11.9</v>
      </c>
      <c r="J42" s="7">
        <v>23.7</v>
      </c>
      <c r="K42" s="7">
        <v>6.7</v>
      </c>
      <c r="L42" s="7">
        <v>2.2999999999999998</v>
      </c>
      <c r="M42" s="7">
        <v>3.3</v>
      </c>
      <c r="N42" s="7">
        <v>1.2</v>
      </c>
      <c r="O42" s="7">
        <v>0.7</v>
      </c>
      <c r="P42" s="48">
        <v>2.6</v>
      </c>
      <c r="Q42" s="57">
        <f t="shared" si="12"/>
        <v>83.5</v>
      </c>
      <c r="R42" s="51">
        <v>12.455089820359282</v>
      </c>
      <c r="S42" s="8">
        <v>4.5508982035928138</v>
      </c>
      <c r="T42" s="8">
        <v>8.9820359281437128</v>
      </c>
      <c r="U42" s="8">
        <v>11.257485029940121</v>
      </c>
      <c r="V42" s="8">
        <v>14.251497005988023</v>
      </c>
      <c r="W42" s="8">
        <v>28.383233532934131</v>
      </c>
      <c r="X42" s="8">
        <v>8.023952095808383</v>
      </c>
      <c r="Y42" s="8">
        <v>2.7544910179640718</v>
      </c>
      <c r="Z42" s="8">
        <v>3.9520958083832332</v>
      </c>
      <c r="AA42" s="8">
        <v>1.437125748502994</v>
      </c>
      <c r="AB42" s="8">
        <v>0.83832335329341312</v>
      </c>
      <c r="AC42" s="52">
        <v>3.1137724550898205</v>
      </c>
      <c r="AD42" s="51">
        <f t="shared" si="0"/>
        <v>87.544910179640723</v>
      </c>
      <c r="AE42" s="8">
        <f t="shared" si="1"/>
        <v>82.994011976047915</v>
      </c>
      <c r="AF42" s="8">
        <f t="shared" si="2"/>
        <v>74.011976047904199</v>
      </c>
      <c r="AG42" s="8">
        <f t="shared" si="3"/>
        <v>62.754491017964078</v>
      </c>
      <c r="AH42" s="8">
        <f t="shared" si="4"/>
        <v>48.502994011976057</v>
      </c>
      <c r="AI42" s="8">
        <f t="shared" si="5"/>
        <v>20.119760479041926</v>
      </c>
      <c r="AJ42" s="8">
        <f t="shared" si="6"/>
        <v>12.095808383233543</v>
      </c>
      <c r="AK42" s="8">
        <f t="shared" si="7"/>
        <v>9.3413173652694717</v>
      </c>
      <c r="AL42" s="8">
        <f t="shared" si="8"/>
        <v>5.3892215568862385</v>
      </c>
      <c r="AM42" s="8">
        <f t="shared" si="9"/>
        <v>3.9520958083832447</v>
      </c>
      <c r="AN42" s="8">
        <f t="shared" si="10"/>
        <v>3.1137724550898316</v>
      </c>
      <c r="AO42" s="43">
        <f t="shared" si="11"/>
        <v>1.1102230246251565E-14</v>
      </c>
      <c r="AP42" s="68">
        <v>100</v>
      </c>
      <c r="AQ42" s="37" t="s">
        <v>23</v>
      </c>
      <c r="AR42" s="37" t="s">
        <v>24</v>
      </c>
      <c r="AS42" s="37" t="s">
        <v>25</v>
      </c>
      <c r="AT42" s="37" t="s">
        <v>25</v>
      </c>
      <c r="AU42" s="37" t="s">
        <v>25</v>
      </c>
      <c r="AV42" s="37" t="s">
        <v>25</v>
      </c>
      <c r="AW42" s="37" t="s">
        <v>25</v>
      </c>
      <c r="AX42" s="37" t="s">
        <v>25</v>
      </c>
      <c r="AY42" s="37" t="s">
        <v>25</v>
      </c>
      <c r="AZ42" s="37" t="s">
        <v>25</v>
      </c>
      <c r="BA42" s="87" t="s">
        <v>25</v>
      </c>
      <c r="BB42" s="4" t="s">
        <v>306</v>
      </c>
      <c r="BC42" s="4" t="s">
        <v>298</v>
      </c>
    </row>
    <row r="43" spans="1:55" s="4" customFormat="1" x14ac:dyDescent="0.25">
      <c r="A43" s="72" t="s">
        <v>75</v>
      </c>
      <c r="B43" s="9">
        <v>41555</v>
      </c>
      <c r="C43" s="4" t="s">
        <v>332</v>
      </c>
      <c r="D43" s="42">
        <v>100.55</v>
      </c>
      <c r="E43" s="47">
        <v>22.87</v>
      </c>
      <c r="F43" s="7">
        <v>6.24</v>
      </c>
      <c r="G43" s="7">
        <v>5.34</v>
      </c>
      <c r="H43" s="7">
        <v>2.62</v>
      </c>
      <c r="I43" s="7">
        <v>2.37</v>
      </c>
      <c r="J43" s="7">
        <v>4.9000000000000004</v>
      </c>
      <c r="K43" s="7">
        <v>2.5099999999999998</v>
      </c>
      <c r="L43" s="7">
        <v>1.93</v>
      </c>
      <c r="M43" s="7">
        <v>8.08</v>
      </c>
      <c r="N43" s="7">
        <v>7.43</v>
      </c>
      <c r="O43" s="7">
        <v>8.17</v>
      </c>
      <c r="P43" s="48">
        <v>27.57</v>
      </c>
      <c r="Q43" s="57">
        <f t="shared" si="12"/>
        <v>100.03</v>
      </c>
      <c r="R43" s="51">
        <v>22.863141057682697</v>
      </c>
      <c r="S43" s="8">
        <v>6.2381285614315702</v>
      </c>
      <c r="T43" s="8">
        <v>5.3383984804558633</v>
      </c>
      <c r="U43" s="8">
        <v>2.6192142357292814</v>
      </c>
      <c r="V43" s="8">
        <v>2.3692892132360295</v>
      </c>
      <c r="W43" s="8">
        <v>4.8985304408677397</v>
      </c>
      <c r="X43" s="8">
        <v>2.50924722583225</v>
      </c>
      <c r="Y43" s="8">
        <v>1.9294211736479057</v>
      </c>
      <c r="Z43" s="8">
        <v>8.0775767269819063</v>
      </c>
      <c r="AA43" s="8">
        <v>7.4277716684994495</v>
      </c>
      <c r="AB43" s="8">
        <v>8.1675497350794757</v>
      </c>
      <c r="AC43" s="52">
        <v>27.561731480555835</v>
      </c>
      <c r="AD43" s="51">
        <f t="shared" si="0"/>
        <v>77.136858942317303</v>
      </c>
      <c r="AE43" s="8">
        <f t="shared" si="1"/>
        <v>70.898730380885738</v>
      </c>
      <c r="AF43" s="8">
        <f t="shared" si="2"/>
        <v>65.560331900429873</v>
      </c>
      <c r="AG43" s="8">
        <f t="shared" si="3"/>
        <v>62.941117664700592</v>
      </c>
      <c r="AH43" s="8">
        <f t="shared" si="4"/>
        <v>60.571828451464562</v>
      </c>
      <c r="AI43" s="8">
        <f t="shared" si="5"/>
        <v>55.673298010596824</v>
      </c>
      <c r="AJ43" s="8">
        <f t="shared" si="6"/>
        <v>53.164050784764576</v>
      </c>
      <c r="AK43" s="8">
        <f t="shared" si="7"/>
        <v>51.234629611116674</v>
      </c>
      <c r="AL43" s="8">
        <f t="shared" si="8"/>
        <v>43.157052884134771</v>
      </c>
      <c r="AM43" s="8">
        <f t="shared" si="9"/>
        <v>35.729281215635325</v>
      </c>
      <c r="AN43" s="8">
        <f t="shared" si="10"/>
        <v>27.561731480555849</v>
      </c>
      <c r="AO43" s="43">
        <f t="shared" si="11"/>
        <v>0</v>
      </c>
      <c r="AP43" s="68">
        <v>100</v>
      </c>
      <c r="AQ43" s="37">
        <v>100</v>
      </c>
      <c r="AR43" s="37">
        <v>100</v>
      </c>
      <c r="AS43" s="37">
        <v>100</v>
      </c>
      <c r="AT43" s="37" t="s">
        <v>23</v>
      </c>
      <c r="AU43" s="37" t="s">
        <v>23</v>
      </c>
      <c r="AV43" s="37" t="s">
        <v>23</v>
      </c>
      <c r="AW43" s="37" t="s">
        <v>24</v>
      </c>
      <c r="AX43" s="37" t="s">
        <v>25</v>
      </c>
      <c r="AY43" s="37" t="s">
        <v>25</v>
      </c>
      <c r="AZ43" s="37" t="s">
        <v>25</v>
      </c>
      <c r="BA43" s="87" t="s">
        <v>25</v>
      </c>
      <c r="BB43" s="4" t="s">
        <v>305</v>
      </c>
      <c r="BC43" s="4" t="s">
        <v>299</v>
      </c>
    </row>
    <row r="44" spans="1:55" s="4" customFormat="1" x14ac:dyDescent="0.25">
      <c r="A44" s="72" t="s">
        <v>76</v>
      </c>
      <c r="B44" s="9">
        <v>41551</v>
      </c>
      <c r="C44" s="4" t="s">
        <v>332</v>
      </c>
      <c r="D44" s="42">
        <v>86.61</v>
      </c>
      <c r="E44" s="47">
        <v>0</v>
      </c>
      <c r="F44" s="7">
        <v>0.03</v>
      </c>
      <c r="G44" s="7">
        <v>0.18</v>
      </c>
      <c r="H44" s="7">
        <v>0.38</v>
      </c>
      <c r="I44" s="7">
        <v>1.61</v>
      </c>
      <c r="J44" s="7">
        <v>17.87</v>
      </c>
      <c r="K44" s="7">
        <v>15.09</v>
      </c>
      <c r="L44" s="7">
        <v>11.88</v>
      </c>
      <c r="M44" s="7">
        <v>29.3</v>
      </c>
      <c r="N44" s="7">
        <v>4.92</v>
      </c>
      <c r="O44" s="7">
        <v>1.93</v>
      </c>
      <c r="P44" s="48">
        <v>2.83</v>
      </c>
      <c r="Q44" s="57">
        <f t="shared" si="12"/>
        <v>86.02000000000001</v>
      </c>
      <c r="R44" s="51">
        <v>0</v>
      </c>
      <c r="S44" s="8">
        <v>3.487561032318065E-2</v>
      </c>
      <c r="T44" s="8">
        <v>0.20925366193908387</v>
      </c>
      <c r="U44" s="8">
        <v>0.44175773076028824</v>
      </c>
      <c r="V44" s="8">
        <v>1.8716577540106951</v>
      </c>
      <c r="W44" s="8">
        <v>20.774238549174608</v>
      </c>
      <c r="X44" s="8">
        <v>17.542431992559866</v>
      </c>
      <c r="Y44" s="8">
        <v>13.810741687979538</v>
      </c>
      <c r="Z44" s="8">
        <v>34.061846082306438</v>
      </c>
      <c r="AA44" s="8">
        <v>5.7196000930016266</v>
      </c>
      <c r="AB44" s="8">
        <v>2.2436642641246221</v>
      </c>
      <c r="AC44" s="52">
        <v>3.2899325738200416</v>
      </c>
      <c r="AD44" s="51">
        <f t="shared" si="0"/>
        <v>100</v>
      </c>
      <c r="AE44" s="8">
        <f t="shared" si="1"/>
        <v>99.965124389676816</v>
      </c>
      <c r="AF44" s="8">
        <f t="shared" si="2"/>
        <v>99.755870727737729</v>
      </c>
      <c r="AG44" s="8">
        <f t="shared" si="3"/>
        <v>99.314112996977443</v>
      </c>
      <c r="AH44" s="8">
        <f t="shared" si="4"/>
        <v>97.442455242966744</v>
      </c>
      <c r="AI44" s="8">
        <f t="shared" si="5"/>
        <v>76.668216693792132</v>
      </c>
      <c r="AJ44" s="8">
        <f t="shared" si="6"/>
        <v>59.125784701232263</v>
      </c>
      <c r="AK44" s="8">
        <f t="shared" si="7"/>
        <v>45.315043013252726</v>
      </c>
      <c r="AL44" s="8">
        <f t="shared" si="8"/>
        <v>11.253196930946288</v>
      </c>
      <c r="AM44" s="8">
        <f t="shared" si="9"/>
        <v>5.5335968379446614</v>
      </c>
      <c r="AN44" s="8">
        <f t="shared" si="10"/>
        <v>3.2899325738200393</v>
      </c>
      <c r="AO44" s="43">
        <f t="shared" si="11"/>
        <v>0</v>
      </c>
      <c r="AP44" s="68" t="s">
        <v>27</v>
      </c>
      <c r="AQ44" s="37" t="s">
        <v>23</v>
      </c>
      <c r="AR44" s="37" t="s">
        <v>24</v>
      </c>
      <c r="AS44" s="37" t="s">
        <v>24</v>
      </c>
      <c r="AT44" s="37" t="s">
        <v>24</v>
      </c>
      <c r="AU44" s="37" t="s">
        <v>25</v>
      </c>
      <c r="AV44" s="37" t="s">
        <v>25</v>
      </c>
      <c r="AW44" s="37" t="s">
        <v>25</v>
      </c>
      <c r="AX44" s="37" t="s">
        <v>25</v>
      </c>
      <c r="AY44" s="37" t="s">
        <v>25</v>
      </c>
      <c r="AZ44" s="37" t="s">
        <v>25</v>
      </c>
      <c r="BA44" s="87" t="s">
        <v>25</v>
      </c>
      <c r="BB44" s="4" t="s">
        <v>301</v>
      </c>
      <c r="BC44" s="4" t="s">
        <v>298</v>
      </c>
    </row>
    <row r="45" spans="1:55" s="4" customFormat="1" x14ac:dyDescent="0.25">
      <c r="A45" s="72" t="s">
        <v>77</v>
      </c>
      <c r="B45" s="9">
        <v>41555</v>
      </c>
      <c r="C45" s="4" t="s">
        <v>332</v>
      </c>
      <c r="D45" s="42">
        <v>102.39</v>
      </c>
      <c r="E45" s="47">
        <v>10.01</v>
      </c>
      <c r="F45" s="7">
        <v>2.92</v>
      </c>
      <c r="G45" s="7">
        <v>2.82</v>
      </c>
      <c r="H45" s="7">
        <v>1.38</v>
      </c>
      <c r="I45" s="7">
        <v>1.33</v>
      </c>
      <c r="J45" s="7">
        <v>3.93</v>
      </c>
      <c r="K45" s="7">
        <v>6.33</v>
      </c>
      <c r="L45" s="7">
        <v>8.7100000000000009</v>
      </c>
      <c r="M45" s="7">
        <v>23.77</v>
      </c>
      <c r="N45" s="7">
        <v>11.34</v>
      </c>
      <c r="O45" s="7">
        <v>7.6</v>
      </c>
      <c r="P45" s="48">
        <v>21.86</v>
      </c>
      <c r="Q45" s="57">
        <f t="shared" si="12"/>
        <v>102</v>
      </c>
      <c r="R45" s="51">
        <v>9.8137254901960773</v>
      </c>
      <c r="S45" s="8">
        <v>2.8627450980392153</v>
      </c>
      <c r="T45" s="8">
        <v>2.7647058823529411</v>
      </c>
      <c r="U45" s="8">
        <v>1.3529411764705881</v>
      </c>
      <c r="V45" s="8">
        <v>1.303921568627451</v>
      </c>
      <c r="W45" s="8">
        <v>3.8529411764705883</v>
      </c>
      <c r="X45" s="8">
        <v>6.2058823529411766</v>
      </c>
      <c r="Y45" s="8">
        <v>8.5392156862745114</v>
      </c>
      <c r="Z45" s="8">
        <v>23.303921568627452</v>
      </c>
      <c r="AA45" s="8">
        <v>11.117647058823529</v>
      </c>
      <c r="AB45" s="8">
        <v>7.4509803921568629</v>
      </c>
      <c r="AC45" s="52">
        <v>21.431372549019606</v>
      </c>
      <c r="AD45" s="51">
        <f t="shared" si="0"/>
        <v>90.186274509803923</v>
      </c>
      <c r="AE45" s="8">
        <f t="shared" si="1"/>
        <v>87.32352941176471</v>
      </c>
      <c r="AF45" s="8">
        <f t="shared" si="2"/>
        <v>84.558823529411768</v>
      </c>
      <c r="AG45" s="8">
        <f t="shared" si="3"/>
        <v>83.205882352941174</v>
      </c>
      <c r="AH45" s="8">
        <f t="shared" si="4"/>
        <v>81.901960784313729</v>
      </c>
      <c r="AI45" s="8">
        <f t="shared" si="5"/>
        <v>78.049019607843135</v>
      </c>
      <c r="AJ45" s="8">
        <f t="shared" si="6"/>
        <v>71.843137254901961</v>
      </c>
      <c r="AK45" s="8">
        <f t="shared" si="7"/>
        <v>63.303921568627452</v>
      </c>
      <c r="AL45" s="8">
        <f t="shared" si="8"/>
        <v>40</v>
      </c>
      <c r="AM45" s="8">
        <f t="shared" si="9"/>
        <v>28.882352941176471</v>
      </c>
      <c r="AN45" s="8">
        <f t="shared" si="10"/>
        <v>21.431372549019606</v>
      </c>
      <c r="AO45" s="43">
        <f t="shared" si="11"/>
        <v>0</v>
      </c>
      <c r="AP45" s="68">
        <v>100</v>
      </c>
      <c r="AQ45" s="37">
        <v>100</v>
      </c>
      <c r="AR45" s="37">
        <v>100</v>
      </c>
      <c r="AS45" s="37" t="s">
        <v>23</v>
      </c>
      <c r="AT45" s="37" t="s">
        <v>23</v>
      </c>
      <c r="AU45" s="37" t="s">
        <v>24</v>
      </c>
      <c r="AV45" s="37" t="s">
        <v>25</v>
      </c>
      <c r="AW45" s="37" t="s">
        <v>25</v>
      </c>
      <c r="AX45" s="37" t="s">
        <v>25</v>
      </c>
      <c r="AY45" s="37" t="s">
        <v>25</v>
      </c>
      <c r="AZ45" s="37" t="s">
        <v>25</v>
      </c>
      <c r="BA45" s="87" t="s">
        <v>25</v>
      </c>
      <c r="BB45" s="4" t="s">
        <v>317</v>
      </c>
      <c r="BC45" s="4" t="s">
        <v>298</v>
      </c>
    </row>
    <row r="46" spans="1:55" s="4" customFormat="1" x14ac:dyDescent="0.25">
      <c r="A46" s="72" t="s">
        <v>78</v>
      </c>
      <c r="B46" s="9">
        <v>41540</v>
      </c>
      <c r="C46" s="4" t="s">
        <v>339</v>
      </c>
      <c r="D46" s="42">
        <v>105.14</v>
      </c>
      <c r="E46" s="47">
        <v>54.17</v>
      </c>
      <c r="F46" s="7">
        <v>6.39</v>
      </c>
      <c r="G46" s="7">
        <v>4.72</v>
      </c>
      <c r="H46" s="7">
        <v>2.14</v>
      </c>
      <c r="I46" s="7">
        <v>1.86</v>
      </c>
      <c r="J46" s="7">
        <v>3.81</v>
      </c>
      <c r="K46" s="7">
        <v>1.82</v>
      </c>
      <c r="L46" s="7">
        <v>1.35</v>
      </c>
      <c r="M46" s="7">
        <v>3.42</v>
      </c>
      <c r="N46" s="7">
        <v>1.8</v>
      </c>
      <c r="O46" s="7">
        <v>1.85</v>
      </c>
      <c r="P46" s="48">
        <v>21.32</v>
      </c>
      <c r="Q46" s="57">
        <f t="shared" si="12"/>
        <v>104.64999999999998</v>
      </c>
      <c r="R46" s="51">
        <v>51.763019589106563</v>
      </c>
      <c r="S46" s="8">
        <v>6.1060678451982815</v>
      </c>
      <c r="T46" s="8">
        <v>4.5102723363592938</v>
      </c>
      <c r="U46" s="8">
        <v>2.0449116101290024</v>
      </c>
      <c r="V46" s="8">
        <v>1.777353081700908</v>
      </c>
      <c r="W46" s="8">
        <v>3.6407071189679896</v>
      </c>
      <c r="X46" s="8">
        <v>1.7391304347826091</v>
      </c>
      <c r="Y46" s="8">
        <v>1.2900143334925946</v>
      </c>
      <c r="Z46" s="8">
        <v>3.2680363115145732</v>
      </c>
      <c r="AA46" s="8">
        <v>1.7200191113234595</v>
      </c>
      <c r="AB46" s="8">
        <v>1.7677974199713336</v>
      </c>
      <c r="AC46" s="52">
        <v>20.372670807453421</v>
      </c>
      <c r="AD46" s="51">
        <f t="shared" si="0"/>
        <v>48.236980410893437</v>
      </c>
      <c r="AE46" s="8">
        <f t="shared" si="1"/>
        <v>42.130912565695155</v>
      </c>
      <c r="AF46" s="8">
        <f t="shared" si="2"/>
        <v>37.620640229335862</v>
      </c>
      <c r="AG46" s="8">
        <f t="shared" si="3"/>
        <v>35.575728619206856</v>
      </c>
      <c r="AH46" s="8">
        <f t="shared" si="4"/>
        <v>33.798375537505947</v>
      </c>
      <c r="AI46" s="8">
        <f t="shared" si="5"/>
        <v>30.157668418537959</v>
      </c>
      <c r="AJ46" s="8">
        <f t="shared" si="6"/>
        <v>28.41853798375535</v>
      </c>
      <c r="AK46" s="8">
        <f t="shared" si="7"/>
        <v>27.128523650262757</v>
      </c>
      <c r="AL46" s="8">
        <f t="shared" si="8"/>
        <v>23.860487338748182</v>
      </c>
      <c r="AM46" s="8">
        <f t="shared" si="9"/>
        <v>22.140468227424723</v>
      </c>
      <c r="AN46" s="8">
        <f t="shared" si="10"/>
        <v>20.372670807453389</v>
      </c>
      <c r="AO46" s="43">
        <f t="shared" si="11"/>
        <v>-3.1974423109204508E-14</v>
      </c>
      <c r="AP46" s="68">
        <v>100</v>
      </c>
      <c r="AQ46" s="37">
        <v>100</v>
      </c>
      <c r="AR46" s="37">
        <v>100</v>
      </c>
      <c r="AS46" s="37">
        <v>100</v>
      </c>
      <c r="AT46" s="37">
        <v>100</v>
      </c>
      <c r="AU46" s="37">
        <v>100</v>
      </c>
      <c r="AV46" s="37">
        <v>100</v>
      </c>
      <c r="AW46" s="37">
        <v>100</v>
      </c>
      <c r="AX46" s="37" t="s">
        <v>23</v>
      </c>
      <c r="AY46" s="37" t="s">
        <v>24</v>
      </c>
      <c r="AZ46" s="37" t="s">
        <v>24</v>
      </c>
      <c r="BA46" s="87" t="s">
        <v>28</v>
      </c>
      <c r="BB46" s="4" t="s">
        <v>305</v>
      </c>
      <c r="BC46" s="4" t="s">
        <v>299</v>
      </c>
    </row>
    <row r="47" spans="1:55" s="4" customFormat="1" x14ac:dyDescent="0.25">
      <c r="A47" s="72" t="s">
        <v>79</v>
      </c>
      <c r="B47" s="5">
        <v>41500</v>
      </c>
      <c r="C47" s="4" t="s">
        <v>335</v>
      </c>
      <c r="D47" s="42">
        <v>95.4</v>
      </c>
      <c r="E47" s="47">
        <v>5.4</v>
      </c>
      <c r="F47" s="7">
        <v>2.5</v>
      </c>
      <c r="G47" s="7">
        <v>3.6</v>
      </c>
      <c r="H47" s="7">
        <v>3.9</v>
      </c>
      <c r="I47" s="7">
        <v>5.4</v>
      </c>
      <c r="J47" s="7">
        <v>17</v>
      </c>
      <c r="K47" s="7">
        <v>11.8</v>
      </c>
      <c r="L47" s="7">
        <v>8.8000000000000007</v>
      </c>
      <c r="M47" s="7">
        <v>21.5</v>
      </c>
      <c r="N47" s="7">
        <v>7.9</v>
      </c>
      <c r="O47" s="7">
        <v>3.1</v>
      </c>
      <c r="P47" s="48">
        <v>3.1</v>
      </c>
      <c r="Q47" s="57">
        <f t="shared" si="12"/>
        <v>93.999999999999986</v>
      </c>
      <c r="R47" s="51">
        <v>5.7446808510638308</v>
      </c>
      <c r="S47" s="8">
        <v>2.6595744680851068</v>
      </c>
      <c r="T47" s="8">
        <v>3.8297872340425538</v>
      </c>
      <c r="U47" s="8">
        <v>4.1489361702127665</v>
      </c>
      <c r="V47" s="8">
        <v>5.7446808510638308</v>
      </c>
      <c r="W47" s="8">
        <v>18.085106382978726</v>
      </c>
      <c r="X47" s="8">
        <v>12.553191489361703</v>
      </c>
      <c r="Y47" s="8">
        <v>9.3617021276595764</v>
      </c>
      <c r="Z47" s="8">
        <v>22.872340425531917</v>
      </c>
      <c r="AA47" s="8">
        <v>8.4042553191489375</v>
      </c>
      <c r="AB47" s="8">
        <v>3.2978723404255326</v>
      </c>
      <c r="AC47" s="52">
        <v>3.2978723404255326</v>
      </c>
      <c r="AD47" s="51">
        <f t="shared" si="0"/>
        <v>94.255319148936167</v>
      </c>
      <c r="AE47" s="8">
        <f t="shared" si="1"/>
        <v>91.595744680851055</v>
      </c>
      <c r="AF47" s="8">
        <f t="shared" si="2"/>
        <v>87.7659574468085</v>
      </c>
      <c r="AG47" s="8">
        <f t="shared" si="3"/>
        <v>83.617021276595736</v>
      </c>
      <c r="AH47" s="8">
        <f t="shared" si="4"/>
        <v>77.872340425531902</v>
      </c>
      <c r="AI47" s="8">
        <f t="shared" si="5"/>
        <v>59.78723404255318</v>
      </c>
      <c r="AJ47" s="8">
        <f t="shared" si="6"/>
        <v>47.234042553191479</v>
      </c>
      <c r="AK47" s="8">
        <f t="shared" si="7"/>
        <v>37.872340425531902</v>
      </c>
      <c r="AL47" s="8">
        <f t="shared" si="8"/>
        <v>14.999999999999986</v>
      </c>
      <c r="AM47" s="8">
        <f t="shared" si="9"/>
        <v>6.5957446808510483</v>
      </c>
      <c r="AN47" s="8">
        <f t="shared" si="10"/>
        <v>3.2978723404255157</v>
      </c>
      <c r="AO47" s="43">
        <f t="shared" si="11"/>
        <v>-1.6875389974302379E-14</v>
      </c>
      <c r="AP47" s="68" t="s">
        <v>23</v>
      </c>
      <c r="AQ47" s="37" t="s">
        <v>23</v>
      </c>
      <c r="AR47" s="37" t="s">
        <v>24</v>
      </c>
      <c r="AS47" s="37" t="s">
        <v>24</v>
      </c>
      <c r="AT47" s="37" t="s">
        <v>25</v>
      </c>
      <c r="AU47" s="37" t="s">
        <v>25</v>
      </c>
      <c r="AV47" s="37" t="s">
        <v>25</v>
      </c>
      <c r="AW47" s="37" t="s">
        <v>25</v>
      </c>
      <c r="AX47" s="37" t="s">
        <v>25</v>
      </c>
      <c r="AY47" s="37" t="s">
        <v>25</v>
      </c>
      <c r="AZ47" s="37" t="s">
        <v>25</v>
      </c>
      <c r="BA47" s="87" t="s">
        <v>25</v>
      </c>
      <c r="BB47" s="4" t="s">
        <v>306</v>
      </c>
      <c r="BC47" s="4" t="s">
        <v>298</v>
      </c>
    </row>
    <row r="48" spans="1:55" s="4" customFormat="1" x14ac:dyDescent="0.25">
      <c r="A48" s="72" t="s">
        <v>80</v>
      </c>
      <c r="B48" s="5">
        <v>41502</v>
      </c>
      <c r="C48" s="4" t="s">
        <v>335</v>
      </c>
      <c r="D48" s="42">
        <v>90.64</v>
      </c>
      <c r="E48" s="47">
        <v>1.99</v>
      </c>
      <c r="F48" s="7">
        <v>1.37</v>
      </c>
      <c r="G48" s="7">
        <v>2.02</v>
      </c>
      <c r="H48" s="7">
        <v>1.66</v>
      </c>
      <c r="I48" s="7">
        <v>2.4300000000000002</v>
      </c>
      <c r="J48" s="7">
        <v>14.46</v>
      </c>
      <c r="K48" s="7">
        <v>16.239999999999998</v>
      </c>
      <c r="L48" s="7">
        <v>13.11</v>
      </c>
      <c r="M48" s="7">
        <v>27.98</v>
      </c>
      <c r="N48" s="7">
        <v>4.66</v>
      </c>
      <c r="O48" s="7">
        <v>1.61</v>
      </c>
      <c r="P48" s="48">
        <v>2.64</v>
      </c>
      <c r="Q48" s="57">
        <f t="shared" si="12"/>
        <v>90.17</v>
      </c>
      <c r="R48" s="51">
        <v>2.2069424420538981</v>
      </c>
      <c r="S48" s="8">
        <v>1.5193523344793169</v>
      </c>
      <c r="T48" s="8">
        <v>2.2402129311300878</v>
      </c>
      <c r="U48" s="8">
        <v>1.8409670622158143</v>
      </c>
      <c r="V48" s="8">
        <v>2.6949096151713432</v>
      </c>
      <c r="W48" s="8">
        <v>16.0363757347233</v>
      </c>
      <c r="X48" s="8">
        <v>18.010424753243871</v>
      </c>
      <c r="Y48" s="8">
        <v>14.539203726294774</v>
      </c>
      <c r="Z48" s="8">
        <v>31.030276145059332</v>
      </c>
      <c r="AA48" s="8">
        <v>5.1680159698347561</v>
      </c>
      <c r="AB48" s="8">
        <v>1.7855162470888322</v>
      </c>
      <c r="AC48" s="52">
        <v>2.9278030387046692</v>
      </c>
      <c r="AD48" s="51">
        <f t="shared" si="0"/>
        <v>97.793057557946099</v>
      </c>
      <c r="AE48" s="8">
        <f t="shared" si="1"/>
        <v>96.273705223466777</v>
      </c>
      <c r="AF48" s="8">
        <f t="shared" si="2"/>
        <v>94.033492292336689</v>
      </c>
      <c r="AG48" s="8">
        <f t="shared" si="3"/>
        <v>92.192525230120879</v>
      </c>
      <c r="AH48" s="8">
        <f t="shared" si="4"/>
        <v>89.497615614949538</v>
      </c>
      <c r="AI48" s="8">
        <f t="shared" si="5"/>
        <v>73.461239880226231</v>
      </c>
      <c r="AJ48" s="8">
        <f t="shared" si="6"/>
        <v>55.450815126982363</v>
      </c>
      <c r="AK48" s="8">
        <f t="shared" si="7"/>
        <v>40.91161140068759</v>
      </c>
      <c r="AL48" s="8">
        <f t="shared" si="8"/>
        <v>9.8813352556282581</v>
      </c>
      <c r="AM48" s="8">
        <f t="shared" si="9"/>
        <v>4.713319285793502</v>
      </c>
      <c r="AN48" s="8">
        <f t="shared" si="10"/>
        <v>2.9278030387046696</v>
      </c>
      <c r="AO48" s="43">
        <f t="shared" si="11"/>
        <v>0</v>
      </c>
      <c r="AP48" s="68">
        <v>100</v>
      </c>
      <c r="AQ48" s="37" t="s">
        <v>23</v>
      </c>
      <c r="AR48" s="37" t="s">
        <v>23</v>
      </c>
      <c r="AS48" s="37" t="s">
        <v>24</v>
      </c>
      <c r="AT48" s="37" t="s">
        <v>24</v>
      </c>
      <c r="AU48" s="37" t="s">
        <v>25</v>
      </c>
      <c r="AV48" s="37" t="s">
        <v>25</v>
      </c>
      <c r="AW48" s="37" t="s">
        <v>25</v>
      </c>
      <c r="AX48" s="37" t="s">
        <v>25</v>
      </c>
      <c r="AY48" s="37" t="s">
        <v>25</v>
      </c>
      <c r="AZ48" s="37" t="s">
        <v>25</v>
      </c>
      <c r="BA48" s="87" t="s">
        <v>25</v>
      </c>
      <c r="BB48" s="4" t="s">
        <v>306</v>
      </c>
      <c r="BC48" s="4" t="s">
        <v>298</v>
      </c>
    </row>
    <row r="49" spans="1:55" s="4" customFormat="1" x14ac:dyDescent="0.25">
      <c r="A49" s="72" t="s">
        <v>81</v>
      </c>
      <c r="B49" s="2" t="s">
        <v>5</v>
      </c>
      <c r="C49" s="2" t="s">
        <v>335</v>
      </c>
      <c r="D49" s="42">
        <v>122.7</v>
      </c>
      <c r="E49" s="47">
        <v>3.2</v>
      </c>
      <c r="F49" s="7">
        <v>2.2999999999999998</v>
      </c>
      <c r="G49" s="7">
        <v>6.2</v>
      </c>
      <c r="H49" s="7">
        <v>7.4</v>
      </c>
      <c r="I49" s="7">
        <v>11.8</v>
      </c>
      <c r="J49" s="7">
        <v>50.4</v>
      </c>
      <c r="K49" s="7">
        <v>18.8</v>
      </c>
      <c r="L49" s="7">
        <v>6.8</v>
      </c>
      <c r="M49" s="7">
        <v>8.9</v>
      </c>
      <c r="N49" s="7">
        <v>2.9</v>
      </c>
      <c r="O49" s="7">
        <v>1</v>
      </c>
      <c r="P49" s="48">
        <v>2.2000000000000002</v>
      </c>
      <c r="Q49" s="57">
        <f t="shared" si="12"/>
        <v>121.9</v>
      </c>
      <c r="R49" s="51">
        <v>2.6251025430680888</v>
      </c>
      <c r="S49" s="8">
        <v>1.8867924528301887</v>
      </c>
      <c r="T49" s="8">
        <v>5.0861361771944216</v>
      </c>
      <c r="U49" s="8">
        <v>6.0705496308449547</v>
      </c>
      <c r="V49" s="8">
        <v>9.680065627563577</v>
      </c>
      <c r="W49" s="8">
        <v>41.345365053322389</v>
      </c>
      <c r="X49" s="8">
        <v>15.42247744052502</v>
      </c>
      <c r="Y49" s="8">
        <v>5.5783429040196877</v>
      </c>
      <c r="Z49" s="8">
        <v>7.3010664479081209</v>
      </c>
      <c r="AA49" s="8">
        <v>2.3789991796554553</v>
      </c>
      <c r="AB49" s="8">
        <v>0.82034454470877771</v>
      </c>
      <c r="AC49" s="52">
        <v>1.8047579983593112</v>
      </c>
      <c r="AD49" s="51">
        <f t="shared" si="0"/>
        <v>97.374897456931905</v>
      </c>
      <c r="AE49" s="8">
        <f t="shared" si="1"/>
        <v>95.488105004101712</v>
      </c>
      <c r="AF49" s="8">
        <f t="shared" si="2"/>
        <v>90.401968826907293</v>
      </c>
      <c r="AG49" s="8">
        <f t="shared" si="3"/>
        <v>84.331419196062342</v>
      </c>
      <c r="AH49" s="8">
        <f t="shared" si="4"/>
        <v>74.651353568498763</v>
      </c>
      <c r="AI49" s="8">
        <f t="shared" si="5"/>
        <v>33.305988515176374</v>
      </c>
      <c r="AJ49" s="8">
        <f t="shared" si="6"/>
        <v>17.883511074651352</v>
      </c>
      <c r="AK49" s="8">
        <f t="shared" si="7"/>
        <v>12.305168170631664</v>
      </c>
      <c r="AL49" s="8">
        <f t="shared" si="8"/>
        <v>5.0041017227235427</v>
      </c>
      <c r="AM49" s="8">
        <f t="shared" si="9"/>
        <v>2.6251025430680874</v>
      </c>
      <c r="AN49" s="8">
        <f t="shared" si="10"/>
        <v>1.8047579983593098</v>
      </c>
      <c r="AO49" s="43">
        <f t="shared" si="11"/>
        <v>0</v>
      </c>
      <c r="AP49" s="68">
        <v>100</v>
      </c>
      <c r="AQ49" s="37" t="s">
        <v>23</v>
      </c>
      <c r="AR49" s="37" t="s">
        <v>24</v>
      </c>
      <c r="AS49" s="37" t="s">
        <v>24</v>
      </c>
      <c r="AT49" s="37" t="s">
        <v>25</v>
      </c>
      <c r="AU49" s="37" t="s">
        <v>25</v>
      </c>
      <c r="AV49" s="37" t="s">
        <v>25</v>
      </c>
      <c r="AW49" s="37" t="s">
        <v>25</v>
      </c>
      <c r="AX49" s="37" t="s">
        <v>25</v>
      </c>
      <c r="AY49" s="37" t="s">
        <v>25</v>
      </c>
      <c r="AZ49" s="37" t="s">
        <v>25</v>
      </c>
      <c r="BA49" s="87" t="s">
        <v>25</v>
      </c>
      <c r="BB49" s="4" t="s">
        <v>306</v>
      </c>
      <c r="BC49" s="4" t="s">
        <v>298</v>
      </c>
    </row>
    <row r="50" spans="1:55" s="4" customFormat="1" x14ac:dyDescent="0.25">
      <c r="A50" s="72" t="s">
        <v>82</v>
      </c>
      <c r="B50" s="5">
        <v>41526</v>
      </c>
      <c r="C50" s="4" t="s">
        <v>293</v>
      </c>
      <c r="D50" s="42">
        <v>101.41</v>
      </c>
      <c r="E50" s="47">
        <v>0.71</v>
      </c>
      <c r="F50" s="7">
        <v>2.04</v>
      </c>
      <c r="G50" s="7">
        <v>3.22</v>
      </c>
      <c r="H50" s="7">
        <v>2.15</v>
      </c>
      <c r="I50" s="7">
        <v>2.59</v>
      </c>
      <c r="J50" s="7">
        <v>12.66</v>
      </c>
      <c r="K50" s="7">
        <v>13.34</v>
      </c>
      <c r="L50" s="7">
        <v>10.81</v>
      </c>
      <c r="M50" s="7">
        <v>19.11</v>
      </c>
      <c r="N50" s="7">
        <v>9.16</v>
      </c>
      <c r="O50" s="7">
        <v>6.78</v>
      </c>
      <c r="P50" s="48">
        <v>18.47</v>
      </c>
      <c r="Q50" s="57">
        <f t="shared" si="12"/>
        <v>101.03999999999999</v>
      </c>
      <c r="R50" s="51">
        <v>0.7026920031670626</v>
      </c>
      <c r="S50" s="8">
        <v>2.0190023752969122</v>
      </c>
      <c r="T50" s="8">
        <v>3.1868566904196363</v>
      </c>
      <c r="U50" s="8">
        <v>2.1278701504354713</v>
      </c>
      <c r="V50" s="8">
        <v>2.5633412509897071</v>
      </c>
      <c r="W50" s="8">
        <v>12.529691211401426</v>
      </c>
      <c r="X50" s="8">
        <v>13.202692003167064</v>
      </c>
      <c r="Y50" s="8">
        <v>10.698733174980207</v>
      </c>
      <c r="Z50" s="8">
        <v>18.913301662707841</v>
      </c>
      <c r="AA50" s="8">
        <v>9.0657165479018218</v>
      </c>
      <c r="AB50" s="8">
        <v>6.7102137767220906</v>
      </c>
      <c r="AC50" s="52">
        <v>18.279889152810767</v>
      </c>
      <c r="AD50" s="51">
        <f t="shared" si="0"/>
        <v>99.297307996832942</v>
      </c>
      <c r="AE50" s="8">
        <f t="shared" si="1"/>
        <v>97.278305621536035</v>
      </c>
      <c r="AF50" s="8">
        <f t="shared" si="2"/>
        <v>94.091448931116403</v>
      </c>
      <c r="AG50" s="8">
        <f t="shared" si="3"/>
        <v>91.963578780680933</v>
      </c>
      <c r="AH50" s="8">
        <f t="shared" si="4"/>
        <v>89.400237529691225</v>
      </c>
      <c r="AI50" s="8">
        <f t="shared" si="5"/>
        <v>76.870546318289797</v>
      </c>
      <c r="AJ50" s="8">
        <f t="shared" si="6"/>
        <v>63.667854315122732</v>
      </c>
      <c r="AK50" s="8">
        <f t="shared" si="7"/>
        <v>52.969121140142526</v>
      </c>
      <c r="AL50" s="8">
        <f t="shared" si="8"/>
        <v>34.055819477434682</v>
      </c>
      <c r="AM50" s="8">
        <f t="shared" si="9"/>
        <v>24.99010292953286</v>
      </c>
      <c r="AN50" s="8">
        <f t="shared" si="10"/>
        <v>18.279889152810767</v>
      </c>
      <c r="AO50" s="43">
        <f t="shared" si="11"/>
        <v>0</v>
      </c>
      <c r="AP50" s="68">
        <v>100</v>
      </c>
      <c r="AQ50" s="37">
        <v>100</v>
      </c>
      <c r="AR50" s="37" t="s">
        <v>23</v>
      </c>
      <c r="AS50" s="37" t="s">
        <v>24</v>
      </c>
      <c r="AT50" s="37" t="s">
        <v>25</v>
      </c>
      <c r="AU50" s="37" t="s">
        <v>25</v>
      </c>
      <c r="AV50" s="37" t="s">
        <v>25</v>
      </c>
      <c r="AW50" s="37" t="s">
        <v>25</v>
      </c>
      <c r="AX50" s="37" t="s">
        <v>25</v>
      </c>
      <c r="AY50" s="37" t="s">
        <v>25</v>
      </c>
      <c r="AZ50" s="37" t="s">
        <v>25</v>
      </c>
      <c r="BA50" s="87" t="s">
        <v>25</v>
      </c>
      <c r="BB50" s="4" t="s">
        <v>301</v>
      </c>
      <c r="BC50" s="4" t="s">
        <v>298</v>
      </c>
    </row>
    <row r="51" spans="1:55" s="4" customFormat="1" x14ac:dyDescent="0.25">
      <c r="A51" s="72" t="s">
        <v>83</v>
      </c>
      <c r="B51" s="5">
        <v>41523</v>
      </c>
      <c r="C51" s="4" t="s">
        <v>293</v>
      </c>
      <c r="D51" s="42">
        <v>117.62</v>
      </c>
      <c r="E51" s="47">
        <v>1.82</v>
      </c>
      <c r="F51" s="7">
        <v>1.18</v>
      </c>
      <c r="G51" s="7">
        <v>2.38</v>
      </c>
      <c r="H51" s="7">
        <v>2.09</v>
      </c>
      <c r="I51" s="7">
        <v>3.04</v>
      </c>
      <c r="J51" s="7">
        <v>18.47</v>
      </c>
      <c r="K51" s="7">
        <v>18.57</v>
      </c>
      <c r="L51" s="7">
        <v>11.66</v>
      </c>
      <c r="M51" s="7">
        <v>23.75</v>
      </c>
      <c r="N51" s="7">
        <v>8.89</v>
      </c>
      <c r="O51" s="7">
        <v>6.66</v>
      </c>
      <c r="P51" s="48">
        <v>18.559999999999999</v>
      </c>
      <c r="Q51" s="57">
        <f t="shared" si="12"/>
        <v>117.07</v>
      </c>
      <c r="R51" s="51">
        <v>1.5546254377722732</v>
      </c>
      <c r="S51" s="8">
        <v>1.0079439651490563</v>
      </c>
      <c r="T51" s="8">
        <v>2.0329717263175877</v>
      </c>
      <c r="U51" s="8">
        <v>1.7852566840351927</v>
      </c>
      <c r="V51" s="8">
        <v>2.5967369949602803</v>
      </c>
      <c r="W51" s="8">
        <v>15.776885623985651</v>
      </c>
      <c r="X51" s="8">
        <v>15.862304604083027</v>
      </c>
      <c r="Y51" s="8">
        <v>9.9598530793542341</v>
      </c>
      <c r="Z51" s="8">
        <v>20.28700777312719</v>
      </c>
      <c r="AA51" s="8">
        <v>7.593747330656873</v>
      </c>
      <c r="AB51" s="8">
        <v>5.6889040744853512</v>
      </c>
      <c r="AC51" s="52">
        <v>15.85376270607329</v>
      </c>
      <c r="AD51" s="51">
        <f t="shared" si="0"/>
        <v>98.445374562227727</v>
      </c>
      <c r="AE51" s="8">
        <f t="shared" si="1"/>
        <v>97.437430597078674</v>
      </c>
      <c r="AF51" s="8">
        <f t="shared" si="2"/>
        <v>95.40445887076109</v>
      </c>
      <c r="AG51" s="8">
        <f t="shared" si="3"/>
        <v>93.6192021867259</v>
      </c>
      <c r="AH51" s="8">
        <f t="shared" si="4"/>
        <v>91.022465191765619</v>
      </c>
      <c r="AI51" s="8">
        <f t="shared" si="5"/>
        <v>75.24557956777997</v>
      </c>
      <c r="AJ51" s="8">
        <f t="shared" si="6"/>
        <v>59.383274963696941</v>
      </c>
      <c r="AK51" s="8">
        <f t="shared" si="7"/>
        <v>49.423421884342709</v>
      </c>
      <c r="AL51" s="8">
        <f t="shared" si="8"/>
        <v>29.136414111215519</v>
      </c>
      <c r="AM51" s="8">
        <f t="shared" si="9"/>
        <v>21.542666780558648</v>
      </c>
      <c r="AN51" s="8">
        <f t="shared" si="10"/>
        <v>15.853762706073297</v>
      </c>
      <c r="AO51" s="43">
        <f t="shared" si="11"/>
        <v>0</v>
      </c>
      <c r="AP51" s="68" t="s">
        <v>23</v>
      </c>
      <c r="AQ51" s="37" t="s">
        <v>23</v>
      </c>
      <c r="AR51" s="37" t="s">
        <v>23</v>
      </c>
      <c r="AS51" s="37" t="s">
        <v>24</v>
      </c>
      <c r="AT51" s="37" t="s">
        <v>24</v>
      </c>
      <c r="AU51" s="37" t="s">
        <v>25</v>
      </c>
      <c r="AV51" s="37" t="s">
        <v>25</v>
      </c>
      <c r="AW51" s="37" t="s">
        <v>25</v>
      </c>
      <c r="AX51" s="37" t="s">
        <v>25</v>
      </c>
      <c r="AY51" s="37" t="s">
        <v>25</v>
      </c>
      <c r="AZ51" s="37" t="s">
        <v>25</v>
      </c>
      <c r="BA51" s="87" t="s">
        <v>25</v>
      </c>
      <c r="BB51" s="4" t="s">
        <v>317</v>
      </c>
      <c r="BC51" s="4" t="s">
        <v>298</v>
      </c>
    </row>
    <row r="52" spans="1:55" s="4" customFormat="1" x14ac:dyDescent="0.25">
      <c r="A52" s="72" t="s">
        <v>84</v>
      </c>
      <c r="B52" s="5">
        <v>41526</v>
      </c>
      <c r="C52" s="4" t="s">
        <v>293</v>
      </c>
      <c r="D52" s="42">
        <v>115.97</v>
      </c>
      <c r="E52" s="47">
        <v>0.56000000000000005</v>
      </c>
      <c r="F52" s="7">
        <v>3.08</v>
      </c>
      <c r="G52" s="7">
        <v>7.32</v>
      </c>
      <c r="H52" s="7">
        <v>3.83</v>
      </c>
      <c r="I52" s="7">
        <v>3</v>
      </c>
      <c r="J52" s="7">
        <v>4.76</v>
      </c>
      <c r="K52" s="7">
        <v>2.0299999999999998</v>
      </c>
      <c r="L52" s="7">
        <v>1.53</v>
      </c>
      <c r="M52" s="7">
        <v>4.6399999999999997</v>
      </c>
      <c r="N52" s="7">
        <v>5.03</v>
      </c>
      <c r="O52" s="7">
        <v>11.38</v>
      </c>
      <c r="P52" s="48">
        <v>68.14</v>
      </c>
      <c r="Q52" s="57">
        <f t="shared" si="12"/>
        <v>115.30000000000001</v>
      </c>
      <c r="R52" s="51">
        <v>0.48568950563746749</v>
      </c>
      <c r="S52" s="8">
        <v>2.6712922810060711</v>
      </c>
      <c r="T52" s="8">
        <v>6.3486556808326098</v>
      </c>
      <c r="U52" s="8">
        <v>3.3217692974848214</v>
      </c>
      <c r="V52" s="8">
        <v>2.601908065915004</v>
      </c>
      <c r="W52" s="8">
        <v>4.1283607979184724</v>
      </c>
      <c r="X52" s="8">
        <v>1.7606244579358195</v>
      </c>
      <c r="Y52" s="8">
        <v>1.326973113616652</v>
      </c>
      <c r="Z52" s="8">
        <v>4.0242844752818723</v>
      </c>
      <c r="AA52" s="8">
        <v>4.3625325238508239</v>
      </c>
      <c r="AB52" s="8">
        <v>9.8699045967042505</v>
      </c>
      <c r="AC52" s="52">
        <v>59.098005203816129</v>
      </c>
      <c r="AD52" s="51">
        <f t="shared" si="0"/>
        <v>99.514310494362533</v>
      </c>
      <c r="AE52" s="8">
        <f t="shared" si="1"/>
        <v>96.843018213356459</v>
      </c>
      <c r="AF52" s="8">
        <f t="shared" si="2"/>
        <v>90.494362532523851</v>
      </c>
      <c r="AG52" s="8">
        <f t="shared" si="3"/>
        <v>87.172593235039031</v>
      </c>
      <c r="AH52" s="8">
        <f t="shared" si="4"/>
        <v>84.570685169124033</v>
      </c>
      <c r="AI52" s="8">
        <f t="shared" si="5"/>
        <v>80.442324371205558</v>
      </c>
      <c r="AJ52" s="8">
        <f t="shared" si="6"/>
        <v>78.681699913269739</v>
      </c>
      <c r="AK52" s="8">
        <f t="shared" si="7"/>
        <v>77.354726799653093</v>
      </c>
      <c r="AL52" s="8">
        <f t="shared" si="8"/>
        <v>73.330442324371219</v>
      </c>
      <c r="AM52" s="8">
        <f t="shared" si="9"/>
        <v>68.967909800520403</v>
      </c>
      <c r="AN52" s="8">
        <f t="shared" si="10"/>
        <v>59.09800520381615</v>
      </c>
      <c r="AO52" s="43">
        <f t="shared" si="11"/>
        <v>0</v>
      </c>
      <c r="AP52" s="68">
        <v>100</v>
      </c>
      <c r="AQ52" s="37">
        <v>100</v>
      </c>
      <c r="AR52" s="37">
        <v>100</v>
      </c>
      <c r="AS52" s="37">
        <v>100</v>
      </c>
      <c r="AT52" s="37">
        <v>100</v>
      </c>
      <c r="AU52" s="37">
        <v>100</v>
      </c>
      <c r="AV52" s="37" t="s">
        <v>23</v>
      </c>
      <c r="AW52" s="37" t="s">
        <v>24</v>
      </c>
      <c r="AX52" s="37" t="s">
        <v>24</v>
      </c>
      <c r="AY52" s="37" t="s">
        <v>25</v>
      </c>
      <c r="AZ52" s="37" t="s">
        <v>25</v>
      </c>
      <c r="BA52" s="87" t="s">
        <v>25</v>
      </c>
      <c r="BB52" s="4" t="s">
        <v>306</v>
      </c>
      <c r="BC52" s="4" t="s">
        <v>298</v>
      </c>
    </row>
    <row r="53" spans="1:55" s="4" customFormat="1" x14ac:dyDescent="0.25">
      <c r="A53" s="72" t="s">
        <v>85</v>
      </c>
      <c r="B53" s="9">
        <v>41541</v>
      </c>
      <c r="C53" s="4" t="s">
        <v>339</v>
      </c>
      <c r="D53" s="42">
        <v>108.37</v>
      </c>
      <c r="E53" s="47">
        <v>0.23</v>
      </c>
      <c r="F53" s="7">
        <v>3.07</v>
      </c>
      <c r="G53" s="7">
        <v>6.32</v>
      </c>
      <c r="H53" s="7">
        <v>3.55</v>
      </c>
      <c r="I53" s="7">
        <v>2.95</v>
      </c>
      <c r="J53" s="7">
        <v>5.96</v>
      </c>
      <c r="K53" s="7">
        <v>3.04</v>
      </c>
      <c r="L53" s="7">
        <v>2.37</v>
      </c>
      <c r="M53" s="7">
        <v>6.53</v>
      </c>
      <c r="N53" s="7">
        <v>4.07</v>
      </c>
      <c r="O53" s="7">
        <v>6.85</v>
      </c>
      <c r="P53" s="48">
        <v>62.96</v>
      </c>
      <c r="Q53" s="57">
        <f t="shared" si="12"/>
        <v>107.9</v>
      </c>
      <c r="R53" s="51">
        <v>0.21316033364226133</v>
      </c>
      <c r="S53" s="8">
        <v>2.8452270620945317</v>
      </c>
      <c r="T53" s="8">
        <v>5.8572752548656162</v>
      </c>
      <c r="U53" s="8">
        <v>3.2900834105653378</v>
      </c>
      <c r="V53" s="8">
        <v>2.7340129749768303</v>
      </c>
      <c r="W53" s="8">
        <v>5.5236329935125106</v>
      </c>
      <c r="X53" s="8">
        <v>2.8174235403151062</v>
      </c>
      <c r="Y53" s="8">
        <v>2.1964782205746061</v>
      </c>
      <c r="Z53" s="8">
        <v>6.0518999073215936</v>
      </c>
      <c r="AA53" s="8">
        <v>3.7720111214087115</v>
      </c>
      <c r="AB53" s="8">
        <v>6.3484708063021316</v>
      </c>
      <c r="AC53" s="52">
        <v>58.350324374420758</v>
      </c>
      <c r="AD53" s="51">
        <f t="shared" si="0"/>
        <v>99.786839666357736</v>
      </c>
      <c r="AE53" s="8">
        <f t="shared" si="1"/>
        <v>96.941612604263199</v>
      </c>
      <c r="AF53" s="8">
        <f t="shared" si="2"/>
        <v>91.084337349397586</v>
      </c>
      <c r="AG53" s="8">
        <f t="shared" si="3"/>
        <v>87.794253938832242</v>
      </c>
      <c r="AH53" s="8">
        <f t="shared" si="4"/>
        <v>85.060240963855406</v>
      </c>
      <c r="AI53" s="8">
        <f t="shared" si="5"/>
        <v>79.536607970342899</v>
      </c>
      <c r="AJ53" s="8">
        <f t="shared" si="6"/>
        <v>76.719184430027795</v>
      </c>
      <c r="AK53" s="8">
        <f t="shared" si="7"/>
        <v>74.52270620945319</v>
      </c>
      <c r="AL53" s="8">
        <f t="shared" si="8"/>
        <v>68.470806302131592</v>
      </c>
      <c r="AM53" s="8">
        <f t="shared" si="9"/>
        <v>64.698795180722882</v>
      </c>
      <c r="AN53" s="8">
        <f t="shared" si="10"/>
        <v>58.350324374420751</v>
      </c>
      <c r="AO53" s="43">
        <f t="shared" si="11"/>
        <v>0</v>
      </c>
      <c r="AP53" s="68">
        <v>100</v>
      </c>
      <c r="AQ53" s="37">
        <v>100</v>
      </c>
      <c r="AR53" s="37">
        <v>100</v>
      </c>
      <c r="AS53" s="37">
        <v>100</v>
      </c>
      <c r="AT53" s="37">
        <v>100</v>
      </c>
      <c r="AU53" s="37">
        <v>100</v>
      </c>
      <c r="AV53" s="37">
        <v>100</v>
      </c>
      <c r="AW53" s="37">
        <v>100</v>
      </c>
      <c r="AX53" s="37" t="s">
        <v>23</v>
      </c>
      <c r="AY53" s="37" t="s">
        <v>24</v>
      </c>
      <c r="AZ53" s="37" t="s">
        <v>25</v>
      </c>
      <c r="BA53" s="87" t="s">
        <v>25</v>
      </c>
      <c r="BB53" s="4" t="s">
        <v>313</v>
      </c>
      <c r="BC53" s="4" t="s">
        <v>299</v>
      </c>
    </row>
    <row r="54" spans="1:55" s="4" customFormat="1" x14ac:dyDescent="0.25">
      <c r="A54" s="72" t="s">
        <v>86</v>
      </c>
      <c r="B54" s="5">
        <v>41520</v>
      </c>
      <c r="C54" s="4" t="s">
        <v>334</v>
      </c>
      <c r="D54" s="42">
        <v>108.27</v>
      </c>
      <c r="E54" s="47">
        <v>1.36</v>
      </c>
      <c r="F54" s="7">
        <v>1.62</v>
      </c>
      <c r="G54" s="7">
        <v>1.64</v>
      </c>
      <c r="H54" s="7">
        <v>0.79</v>
      </c>
      <c r="I54" s="7">
        <v>0.7</v>
      </c>
      <c r="J54" s="7">
        <v>2.04</v>
      </c>
      <c r="K54" s="7">
        <v>3.27</v>
      </c>
      <c r="L54" s="7">
        <v>6.11</v>
      </c>
      <c r="M54" s="7">
        <v>42.1</v>
      </c>
      <c r="N54" s="7">
        <v>18.97</v>
      </c>
      <c r="O54" s="7">
        <v>11.45</v>
      </c>
      <c r="P54" s="48">
        <v>17.54</v>
      </c>
      <c r="Q54" s="57">
        <f t="shared" si="12"/>
        <v>107.59</v>
      </c>
      <c r="R54" s="51">
        <v>1.2640579979552002</v>
      </c>
      <c r="S54" s="8">
        <v>1.5057161446231064</v>
      </c>
      <c r="T54" s="8">
        <v>1.5243052328283295</v>
      </c>
      <c r="U54" s="8">
        <v>0.73426898410632957</v>
      </c>
      <c r="V54" s="8">
        <v>0.65061808718282366</v>
      </c>
      <c r="W54" s="8">
        <v>1.8960869969328005</v>
      </c>
      <c r="X54" s="8">
        <v>3.0393159215540475</v>
      </c>
      <c r="Y54" s="8">
        <v>5.6789664466957896</v>
      </c>
      <c r="Z54" s="8">
        <v>39.130030671995534</v>
      </c>
      <c r="AA54" s="8">
        <v>17.631750162654519</v>
      </c>
      <c r="AB54" s="8">
        <v>10.642252997490472</v>
      </c>
      <c r="AC54" s="52">
        <v>16.302630355981037</v>
      </c>
      <c r="AD54" s="51">
        <f t="shared" si="0"/>
        <v>98.735942002044794</v>
      </c>
      <c r="AE54" s="8">
        <f t="shared" si="1"/>
        <v>97.230225857421686</v>
      </c>
      <c r="AF54" s="8">
        <f t="shared" si="2"/>
        <v>95.705920624593361</v>
      </c>
      <c r="AG54" s="8">
        <f t="shared" si="3"/>
        <v>94.971651640487025</v>
      </c>
      <c r="AH54" s="8">
        <f t="shared" si="4"/>
        <v>94.321033553304204</v>
      </c>
      <c r="AI54" s="8">
        <f t="shared" si="5"/>
        <v>92.42494655637141</v>
      </c>
      <c r="AJ54" s="8">
        <f t="shared" si="6"/>
        <v>89.38563063481736</v>
      </c>
      <c r="AK54" s="8">
        <f t="shared" si="7"/>
        <v>83.706664188121565</v>
      </c>
      <c r="AL54" s="8">
        <f t="shared" si="8"/>
        <v>44.57663351612603</v>
      </c>
      <c r="AM54" s="8">
        <f t="shared" si="9"/>
        <v>26.944883353471511</v>
      </c>
      <c r="AN54" s="8">
        <f t="shared" si="10"/>
        <v>16.302630355981037</v>
      </c>
      <c r="AO54" s="43">
        <f t="shared" si="11"/>
        <v>0</v>
      </c>
      <c r="AP54" s="68">
        <v>100</v>
      </c>
      <c r="AQ54" s="37">
        <v>100</v>
      </c>
      <c r="AR54" s="37">
        <v>100</v>
      </c>
      <c r="AS54" s="37">
        <v>100</v>
      </c>
      <c r="AT54" s="37">
        <v>100</v>
      </c>
      <c r="AU54" s="37" t="s">
        <v>24</v>
      </c>
      <c r="AV54" s="37" t="s">
        <v>25</v>
      </c>
      <c r="AW54" s="37" t="s">
        <v>25</v>
      </c>
      <c r="AX54" s="37" t="s">
        <v>25</v>
      </c>
      <c r="AY54" s="37" t="s">
        <v>25</v>
      </c>
      <c r="AZ54" s="37" t="s">
        <v>25</v>
      </c>
      <c r="BA54" s="87" t="s">
        <v>25</v>
      </c>
      <c r="BB54" s="4" t="s">
        <v>301</v>
      </c>
      <c r="BC54" s="4" t="s">
        <v>298</v>
      </c>
    </row>
    <row r="55" spans="1:55" s="4" customFormat="1" x14ac:dyDescent="0.25">
      <c r="A55" s="72" t="s">
        <v>87</v>
      </c>
      <c r="B55" s="5">
        <v>41521</v>
      </c>
      <c r="C55" s="4" t="s">
        <v>334</v>
      </c>
      <c r="D55" s="42">
        <v>96.21</v>
      </c>
      <c r="E55" s="47">
        <v>0.93</v>
      </c>
      <c r="F55" s="7">
        <v>1.0900000000000001</v>
      </c>
      <c r="G55" s="7">
        <v>1.1200000000000001</v>
      </c>
      <c r="H55" s="7">
        <v>0.57999999999999996</v>
      </c>
      <c r="I55" s="7">
        <v>0.52</v>
      </c>
      <c r="J55" s="7">
        <v>1.51</v>
      </c>
      <c r="K55" s="7">
        <v>2.8</v>
      </c>
      <c r="L55" s="7">
        <v>5.94</v>
      </c>
      <c r="M55" s="7">
        <v>38.19</v>
      </c>
      <c r="N55" s="7">
        <v>19.36</v>
      </c>
      <c r="O55" s="7">
        <v>9.23</v>
      </c>
      <c r="P55" s="48">
        <v>14.19</v>
      </c>
      <c r="Q55" s="57">
        <f t="shared" si="12"/>
        <v>95.46</v>
      </c>
      <c r="R55" s="51">
        <v>0.97423004399748592</v>
      </c>
      <c r="S55" s="8">
        <v>1.1418395139325375</v>
      </c>
      <c r="T55" s="8">
        <v>1.1732662895453594</v>
      </c>
      <c r="U55" s="8">
        <v>0.60758432851456101</v>
      </c>
      <c r="V55" s="8">
        <v>0.54473077728891683</v>
      </c>
      <c r="W55" s="8">
        <v>1.581814372512047</v>
      </c>
      <c r="X55" s="8">
        <v>2.9331657238633979</v>
      </c>
      <c r="Y55" s="8">
        <v>6.2225015713387819</v>
      </c>
      <c r="Z55" s="8">
        <v>40.006285355122564</v>
      </c>
      <c r="AA55" s="8">
        <v>20.28074586214121</v>
      </c>
      <c r="AB55" s="8">
        <v>9.6689712968782739</v>
      </c>
      <c r="AC55" s="52">
        <v>14.864864864864865</v>
      </c>
      <c r="AD55" s="51">
        <f t="shared" si="0"/>
        <v>99.02576995600252</v>
      </c>
      <c r="AE55" s="8">
        <f t="shared" si="1"/>
        <v>97.883930442069982</v>
      </c>
      <c r="AF55" s="8">
        <f t="shared" si="2"/>
        <v>96.710664152524629</v>
      </c>
      <c r="AG55" s="8">
        <f t="shared" si="3"/>
        <v>96.103079824010067</v>
      </c>
      <c r="AH55" s="8">
        <f t="shared" si="4"/>
        <v>95.558349046721148</v>
      </c>
      <c r="AI55" s="8">
        <f t="shared" si="5"/>
        <v>93.976534674209105</v>
      </c>
      <c r="AJ55" s="8">
        <f t="shared" si="6"/>
        <v>91.043368950345709</v>
      </c>
      <c r="AK55" s="8">
        <f t="shared" si="7"/>
        <v>84.820867379006927</v>
      </c>
      <c r="AL55" s="8">
        <f t="shared" si="8"/>
        <v>44.814582023884363</v>
      </c>
      <c r="AM55" s="8">
        <f t="shared" si="9"/>
        <v>24.533836161743153</v>
      </c>
      <c r="AN55" s="8">
        <f t="shared" si="10"/>
        <v>14.864864864864879</v>
      </c>
      <c r="AO55" s="43">
        <f t="shared" si="11"/>
        <v>1.4210854715202004E-14</v>
      </c>
      <c r="AP55" s="68">
        <v>100</v>
      </c>
      <c r="AQ55" s="37">
        <v>100</v>
      </c>
      <c r="AR55" s="37">
        <v>100</v>
      </c>
      <c r="AS55" s="37">
        <v>100</v>
      </c>
      <c r="AT55" s="37">
        <v>100</v>
      </c>
      <c r="AU55" s="37" t="s">
        <v>24</v>
      </c>
      <c r="AV55" s="37" t="s">
        <v>25</v>
      </c>
      <c r="AW55" s="37" t="s">
        <v>25</v>
      </c>
      <c r="AX55" s="37" t="s">
        <v>25</v>
      </c>
      <c r="AY55" s="37" t="s">
        <v>25</v>
      </c>
      <c r="AZ55" s="37" t="s">
        <v>25</v>
      </c>
      <c r="BA55" s="87" t="s">
        <v>25</v>
      </c>
      <c r="BB55" s="4" t="s">
        <v>301</v>
      </c>
      <c r="BC55" s="4" t="s">
        <v>298</v>
      </c>
    </row>
    <row r="56" spans="1:55" s="4" customFormat="1" x14ac:dyDescent="0.25">
      <c r="A56" s="72" t="s">
        <v>88</v>
      </c>
      <c r="B56" s="5">
        <v>41500</v>
      </c>
      <c r="C56" s="4" t="s">
        <v>335</v>
      </c>
      <c r="D56" s="42">
        <v>67.8</v>
      </c>
      <c r="E56" s="47">
        <v>38.1</v>
      </c>
      <c r="F56" s="7">
        <v>3</v>
      </c>
      <c r="G56" s="7">
        <v>2</v>
      </c>
      <c r="H56" s="7">
        <v>1</v>
      </c>
      <c r="I56" s="7">
        <v>0.9</v>
      </c>
      <c r="J56" s="7">
        <v>1.8</v>
      </c>
      <c r="K56" s="7">
        <v>1.2</v>
      </c>
      <c r="L56" s="7">
        <v>1.1000000000000001</v>
      </c>
      <c r="M56" s="7">
        <v>4.0999999999999996</v>
      </c>
      <c r="N56" s="7">
        <v>3.1</v>
      </c>
      <c r="O56" s="7">
        <v>3.1</v>
      </c>
      <c r="P56" s="48">
        <v>8</v>
      </c>
      <c r="Q56" s="57">
        <f t="shared" si="12"/>
        <v>67.400000000000006</v>
      </c>
      <c r="R56" s="51">
        <v>56.528189910979222</v>
      </c>
      <c r="S56" s="8">
        <v>4.4510385756676554</v>
      </c>
      <c r="T56" s="8">
        <v>2.9673590504451037</v>
      </c>
      <c r="U56" s="8">
        <v>1.4836795252225519</v>
      </c>
      <c r="V56" s="8">
        <v>1.3353115727002967</v>
      </c>
      <c r="W56" s="8">
        <v>2.6706231454005933</v>
      </c>
      <c r="X56" s="8">
        <v>1.7804154302670621</v>
      </c>
      <c r="Y56" s="8">
        <v>1.6320474777448073</v>
      </c>
      <c r="Z56" s="8">
        <v>6.0830860534124618</v>
      </c>
      <c r="AA56" s="8">
        <v>4.5994065281899106</v>
      </c>
      <c r="AB56" s="8">
        <v>4.5994065281899106</v>
      </c>
      <c r="AC56" s="52">
        <v>11.869436201780415</v>
      </c>
      <c r="AD56" s="51">
        <f t="shared" si="0"/>
        <v>43.471810089020778</v>
      </c>
      <c r="AE56" s="8">
        <f t="shared" si="1"/>
        <v>39.020771513353125</v>
      </c>
      <c r="AF56" s="8">
        <f t="shared" si="2"/>
        <v>36.053412462908021</v>
      </c>
      <c r="AG56" s="8">
        <f t="shared" si="3"/>
        <v>34.569732937685473</v>
      </c>
      <c r="AH56" s="8">
        <f t="shared" si="4"/>
        <v>33.234421364985174</v>
      </c>
      <c r="AI56" s="8">
        <f t="shared" si="5"/>
        <v>30.56379821958458</v>
      </c>
      <c r="AJ56" s="8">
        <f t="shared" si="6"/>
        <v>28.783382789317518</v>
      </c>
      <c r="AK56" s="8">
        <f t="shared" si="7"/>
        <v>27.151335311572709</v>
      </c>
      <c r="AL56" s="8">
        <f t="shared" si="8"/>
        <v>21.068249258160247</v>
      </c>
      <c r="AM56" s="8">
        <f t="shared" si="9"/>
        <v>16.468842729970337</v>
      </c>
      <c r="AN56" s="8">
        <f t="shared" si="10"/>
        <v>11.869436201780427</v>
      </c>
      <c r="AO56" s="43">
        <f t="shared" si="11"/>
        <v>0</v>
      </c>
      <c r="AP56" s="68">
        <v>100</v>
      </c>
      <c r="AQ56" s="37">
        <v>100</v>
      </c>
      <c r="AR56" s="37">
        <v>100</v>
      </c>
      <c r="AS56" s="37">
        <v>100</v>
      </c>
      <c r="AT56" s="37" t="s">
        <v>23</v>
      </c>
      <c r="AU56" s="37" t="s">
        <v>23</v>
      </c>
      <c r="AV56" s="37" t="s">
        <v>24</v>
      </c>
      <c r="AW56" s="37" t="s">
        <v>24</v>
      </c>
      <c r="AX56" s="37" t="s">
        <v>25</v>
      </c>
      <c r="AY56" s="37" t="s">
        <v>25</v>
      </c>
      <c r="AZ56" s="37" t="s">
        <v>25</v>
      </c>
      <c r="BA56" s="87" t="s">
        <v>25</v>
      </c>
      <c r="BB56" s="4" t="s">
        <v>312</v>
      </c>
      <c r="BC56" s="4" t="s">
        <v>298</v>
      </c>
    </row>
    <row r="57" spans="1:55" s="4" customFormat="1" x14ac:dyDescent="0.25">
      <c r="A57" s="72" t="s">
        <v>89</v>
      </c>
      <c r="B57" s="5">
        <v>41495</v>
      </c>
      <c r="C57" s="4" t="s">
        <v>335</v>
      </c>
      <c r="D57" s="42">
        <v>93.7</v>
      </c>
      <c r="E57" s="47">
        <v>23.6</v>
      </c>
      <c r="F57" s="7">
        <v>4.4000000000000004</v>
      </c>
      <c r="G57" s="7">
        <v>10.6</v>
      </c>
      <c r="H57" s="7">
        <v>10.9</v>
      </c>
      <c r="I57" s="7">
        <v>10.7</v>
      </c>
      <c r="J57" s="7">
        <v>14.9</v>
      </c>
      <c r="K57" s="7">
        <v>5.6</v>
      </c>
      <c r="L57" s="7">
        <v>3.2</v>
      </c>
      <c r="M57" s="7">
        <v>5.6</v>
      </c>
      <c r="N57" s="7">
        <v>1.1000000000000001</v>
      </c>
      <c r="O57" s="7">
        <v>0.6</v>
      </c>
      <c r="P57" s="48">
        <v>2.2000000000000002</v>
      </c>
      <c r="Q57" s="57">
        <f t="shared" si="12"/>
        <v>93.399999999999991</v>
      </c>
      <c r="R57" s="51">
        <v>25.267665952890795</v>
      </c>
      <c r="S57" s="8">
        <v>4.7109207708779453</v>
      </c>
      <c r="T57" s="8">
        <v>11.349036402569594</v>
      </c>
      <c r="U57" s="8">
        <v>11.670235546038546</v>
      </c>
      <c r="V57" s="8">
        <v>11.45610278372591</v>
      </c>
      <c r="W57" s="8">
        <v>15.952890792291221</v>
      </c>
      <c r="X57" s="8">
        <v>5.9957173447537473</v>
      </c>
      <c r="Y57" s="8">
        <v>3.4261241970021414</v>
      </c>
      <c r="Z57" s="8">
        <v>5.9957173447537473</v>
      </c>
      <c r="AA57" s="8">
        <v>1.1777301927194863</v>
      </c>
      <c r="AB57" s="8">
        <v>0.64239828693790146</v>
      </c>
      <c r="AC57" s="52">
        <v>2.3554603854389726</v>
      </c>
      <c r="AD57" s="51">
        <f t="shared" si="0"/>
        <v>74.732334047109205</v>
      </c>
      <c r="AE57" s="8">
        <f t="shared" si="1"/>
        <v>70.021413276231257</v>
      </c>
      <c r="AF57" s="8">
        <f t="shared" si="2"/>
        <v>58.672376873661662</v>
      </c>
      <c r="AG57" s="8">
        <f t="shared" si="3"/>
        <v>47.002141327623114</v>
      </c>
      <c r="AH57" s="8">
        <f t="shared" si="4"/>
        <v>35.546038543897204</v>
      </c>
      <c r="AI57" s="8">
        <f t="shared" si="5"/>
        <v>19.593147751605983</v>
      </c>
      <c r="AJ57" s="8">
        <f t="shared" si="6"/>
        <v>13.597430406852236</v>
      </c>
      <c r="AK57" s="8">
        <f t="shared" si="7"/>
        <v>10.171306209850094</v>
      </c>
      <c r="AL57" s="8">
        <f t="shared" si="8"/>
        <v>4.1755888650963469</v>
      </c>
      <c r="AM57" s="8">
        <f t="shared" si="9"/>
        <v>2.9978586723768608</v>
      </c>
      <c r="AN57" s="8">
        <f t="shared" si="10"/>
        <v>2.3554603854389593</v>
      </c>
      <c r="AO57" s="43">
        <f t="shared" si="11"/>
        <v>-1.3322676295501878E-14</v>
      </c>
      <c r="AP57" s="68">
        <v>100</v>
      </c>
      <c r="AQ57" s="37" t="s">
        <v>23</v>
      </c>
      <c r="AR57" s="37" t="s">
        <v>25</v>
      </c>
      <c r="AS57" s="37" t="s">
        <v>25</v>
      </c>
      <c r="AT57" s="37" t="s">
        <v>25</v>
      </c>
      <c r="AU57" s="37" t="s">
        <v>25</v>
      </c>
      <c r="AV57" s="37" t="s">
        <v>25</v>
      </c>
      <c r="AW57" s="37" t="s">
        <v>25</v>
      </c>
      <c r="AX57" s="37" t="s">
        <v>25</v>
      </c>
      <c r="AY57" s="37" t="s">
        <v>25</v>
      </c>
      <c r="AZ57" s="37" t="s">
        <v>25</v>
      </c>
      <c r="BA57" s="87" t="s">
        <v>25</v>
      </c>
      <c r="BB57" s="4" t="s">
        <v>304</v>
      </c>
      <c r="BC57" s="4" t="s">
        <v>298</v>
      </c>
    </row>
    <row r="58" spans="1:55" s="4" customFormat="1" x14ac:dyDescent="0.25">
      <c r="A58" s="72" t="s">
        <v>90</v>
      </c>
      <c r="B58" s="5">
        <v>41495</v>
      </c>
      <c r="C58" s="4" t="s">
        <v>335</v>
      </c>
      <c r="D58" s="42">
        <v>105.3</v>
      </c>
      <c r="E58" s="47">
        <v>49.6</v>
      </c>
      <c r="F58" s="7">
        <v>6.3</v>
      </c>
      <c r="G58" s="7">
        <v>5.3</v>
      </c>
      <c r="H58" s="7">
        <v>2.8</v>
      </c>
      <c r="I58" s="7">
        <v>2.5</v>
      </c>
      <c r="J58" s="7">
        <v>6.2</v>
      </c>
      <c r="K58" s="7">
        <v>4.0999999999999996</v>
      </c>
      <c r="L58" s="7">
        <v>3.5</v>
      </c>
      <c r="M58" s="7">
        <v>8.9</v>
      </c>
      <c r="N58" s="7">
        <v>3.6</v>
      </c>
      <c r="O58" s="7">
        <v>2.2000000000000002</v>
      </c>
      <c r="P58" s="48">
        <v>9.1</v>
      </c>
      <c r="Q58" s="57">
        <f t="shared" si="12"/>
        <v>104.1</v>
      </c>
      <c r="R58" s="51">
        <v>47.646493756003842</v>
      </c>
      <c r="S58" s="8">
        <v>6.0518731988472618</v>
      </c>
      <c r="T58" s="8">
        <v>5.0912584053794427</v>
      </c>
      <c r="U58" s="8">
        <v>2.6897214217098941</v>
      </c>
      <c r="V58" s="8">
        <v>2.4015369836695486</v>
      </c>
      <c r="W58" s="8">
        <v>5.9558117195004803</v>
      </c>
      <c r="X58" s="8">
        <v>3.9385206532180597</v>
      </c>
      <c r="Y58" s="8">
        <v>3.3621517771373686</v>
      </c>
      <c r="Z58" s="8">
        <v>8.5494716618635938</v>
      </c>
      <c r="AA58" s="8">
        <v>3.4582132564841501</v>
      </c>
      <c r="AB58" s="8">
        <v>2.113352545629203</v>
      </c>
      <c r="AC58" s="52">
        <v>8.7415946205571569</v>
      </c>
      <c r="AD58" s="51">
        <f t="shared" si="0"/>
        <v>52.353506243996158</v>
      </c>
      <c r="AE58" s="8">
        <f t="shared" si="1"/>
        <v>46.301633045148897</v>
      </c>
      <c r="AF58" s="8">
        <f t="shared" si="2"/>
        <v>41.210374639769455</v>
      </c>
      <c r="AG58" s="8">
        <f t="shared" si="3"/>
        <v>38.520653218059564</v>
      </c>
      <c r="AH58" s="8">
        <f t="shared" si="4"/>
        <v>36.119116234390013</v>
      </c>
      <c r="AI58" s="8">
        <f t="shared" si="5"/>
        <v>30.163304514889532</v>
      </c>
      <c r="AJ58" s="8">
        <f t="shared" si="6"/>
        <v>26.224783861671472</v>
      </c>
      <c r="AK58" s="8">
        <f t="shared" si="7"/>
        <v>22.862632084534106</v>
      </c>
      <c r="AL58" s="8">
        <f t="shared" si="8"/>
        <v>14.313160422670512</v>
      </c>
      <c r="AM58" s="8">
        <f t="shared" si="9"/>
        <v>10.854947166186362</v>
      </c>
      <c r="AN58" s="8">
        <f t="shared" si="10"/>
        <v>8.7415946205571586</v>
      </c>
      <c r="AO58" s="43">
        <f t="shared" si="11"/>
        <v>0</v>
      </c>
      <c r="AP58" s="68" t="s">
        <v>23</v>
      </c>
      <c r="AQ58" s="37" t="s">
        <v>23</v>
      </c>
      <c r="AR58" s="37" t="s">
        <v>23</v>
      </c>
      <c r="AS58" s="37" t="s">
        <v>24</v>
      </c>
      <c r="AT58" s="37" t="s">
        <v>24</v>
      </c>
      <c r="AU58" s="37" t="s">
        <v>25</v>
      </c>
      <c r="AV58" s="37" t="s">
        <v>25</v>
      </c>
      <c r="AW58" s="37" t="s">
        <v>25</v>
      </c>
      <c r="AX58" s="37" t="s">
        <v>25</v>
      </c>
      <c r="AY58" s="37" t="s">
        <v>25</v>
      </c>
      <c r="AZ58" s="37" t="s">
        <v>25</v>
      </c>
      <c r="BA58" s="87" t="s">
        <v>25</v>
      </c>
      <c r="BB58" s="4" t="s">
        <v>315</v>
      </c>
      <c r="BC58" s="4" t="s">
        <v>300</v>
      </c>
    </row>
    <row r="59" spans="1:55" s="4" customFormat="1" x14ac:dyDescent="0.25">
      <c r="A59" s="72" t="s">
        <v>91</v>
      </c>
      <c r="B59" s="5">
        <v>41500</v>
      </c>
      <c r="C59" s="4" t="s">
        <v>335</v>
      </c>
      <c r="D59" s="42">
        <v>102.9</v>
      </c>
      <c r="E59" s="47">
        <v>22.8</v>
      </c>
      <c r="F59" s="7">
        <v>4.7</v>
      </c>
      <c r="G59" s="7">
        <v>4.2</v>
      </c>
      <c r="H59" s="7">
        <v>2.8</v>
      </c>
      <c r="I59" s="7">
        <v>3</v>
      </c>
      <c r="J59" s="7">
        <v>8.8000000000000007</v>
      </c>
      <c r="K59" s="7">
        <v>6.2</v>
      </c>
      <c r="L59" s="7">
        <v>6.2</v>
      </c>
      <c r="M59" s="7">
        <v>22.2</v>
      </c>
      <c r="N59" s="7">
        <v>8.6</v>
      </c>
      <c r="O59" s="7">
        <v>4</v>
      </c>
      <c r="P59" s="48">
        <v>8.6999999999999993</v>
      </c>
      <c r="Q59" s="57">
        <f t="shared" si="12"/>
        <v>102.2</v>
      </c>
      <c r="R59" s="51">
        <v>22.309197651663403</v>
      </c>
      <c r="S59" s="8">
        <v>4.5988258317025439</v>
      </c>
      <c r="T59" s="8">
        <v>4.10958904109589</v>
      </c>
      <c r="U59" s="8">
        <v>2.7397260273972601</v>
      </c>
      <c r="V59" s="8">
        <v>2.9354207436399218</v>
      </c>
      <c r="W59" s="8">
        <v>8.6105675146771041</v>
      </c>
      <c r="X59" s="8">
        <v>6.0665362035225048</v>
      </c>
      <c r="Y59" s="8">
        <v>6.0665362035225048</v>
      </c>
      <c r="Z59" s="8">
        <v>21.722113502935418</v>
      </c>
      <c r="AA59" s="8">
        <v>8.4148727984344411</v>
      </c>
      <c r="AB59" s="8">
        <v>3.9138943248532287</v>
      </c>
      <c r="AC59" s="52">
        <v>8.5127201565557726</v>
      </c>
      <c r="AD59" s="51">
        <f t="shared" si="0"/>
        <v>77.690802348336604</v>
      </c>
      <c r="AE59" s="8">
        <f t="shared" si="1"/>
        <v>73.091976516634062</v>
      </c>
      <c r="AF59" s="8">
        <f t="shared" si="2"/>
        <v>68.982387475538175</v>
      </c>
      <c r="AG59" s="8">
        <f t="shared" si="3"/>
        <v>66.242661448140922</v>
      </c>
      <c r="AH59" s="8">
        <f t="shared" si="4"/>
        <v>63.307240704500998</v>
      </c>
      <c r="AI59" s="8">
        <f t="shared" si="5"/>
        <v>54.696673189823898</v>
      </c>
      <c r="AJ59" s="8">
        <f t="shared" si="6"/>
        <v>48.630136986301395</v>
      </c>
      <c r="AK59" s="8">
        <f t="shared" si="7"/>
        <v>42.563600782778892</v>
      </c>
      <c r="AL59" s="8">
        <f t="shared" si="8"/>
        <v>20.841487279843474</v>
      </c>
      <c r="AM59" s="8">
        <f t="shared" si="9"/>
        <v>12.426614481409032</v>
      </c>
      <c r="AN59" s="8">
        <f t="shared" si="10"/>
        <v>8.5127201565558046</v>
      </c>
      <c r="AO59" s="43">
        <f t="shared" si="11"/>
        <v>3.1974423109204508E-14</v>
      </c>
      <c r="AP59" s="68">
        <v>100</v>
      </c>
      <c r="AQ59" s="37" t="s">
        <v>23</v>
      </c>
      <c r="AR59" s="37" t="s">
        <v>23</v>
      </c>
      <c r="AS59" s="37" t="s">
        <v>24</v>
      </c>
      <c r="AT59" s="37" t="s">
        <v>24</v>
      </c>
      <c r="AU59" s="37" t="s">
        <v>25</v>
      </c>
      <c r="AV59" s="37" t="s">
        <v>25</v>
      </c>
      <c r="AW59" s="37" t="s">
        <v>25</v>
      </c>
      <c r="AX59" s="37" t="s">
        <v>25</v>
      </c>
      <c r="AY59" s="37" t="s">
        <v>25</v>
      </c>
      <c r="AZ59" s="37" t="s">
        <v>25</v>
      </c>
      <c r="BA59" s="87" t="s">
        <v>25</v>
      </c>
      <c r="BB59" s="4" t="s">
        <v>325</v>
      </c>
      <c r="BC59" s="4" t="s">
        <v>299</v>
      </c>
    </row>
    <row r="60" spans="1:55" s="4" customFormat="1" x14ac:dyDescent="0.25">
      <c r="A60" s="72" t="s">
        <v>92</v>
      </c>
      <c r="B60" s="5">
        <v>41515</v>
      </c>
      <c r="C60" s="4" t="s">
        <v>334</v>
      </c>
      <c r="D60" s="42">
        <v>100.85</v>
      </c>
      <c r="E60" s="47">
        <v>15.15</v>
      </c>
      <c r="F60" s="7">
        <v>8.85</v>
      </c>
      <c r="G60" s="7">
        <v>7.12</v>
      </c>
      <c r="H60" s="7">
        <v>3.29</v>
      </c>
      <c r="I60" s="7">
        <v>2.66</v>
      </c>
      <c r="J60" s="7">
        <v>5.28</v>
      </c>
      <c r="K60" s="7">
        <v>3</v>
      </c>
      <c r="L60" s="7">
        <v>3.01</v>
      </c>
      <c r="M60" s="7">
        <v>11.08</v>
      </c>
      <c r="N60" s="7">
        <v>9.69</v>
      </c>
      <c r="O60" s="7">
        <v>8.7200000000000006</v>
      </c>
      <c r="P60" s="48">
        <v>21.89</v>
      </c>
      <c r="Q60" s="57">
        <f t="shared" si="12"/>
        <v>99.740000000000009</v>
      </c>
      <c r="R60" s="51">
        <v>15.189492680970524</v>
      </c>
      <c r="S60" s="8">
        <v>8.8730699819530781</v>
      </c>
      <c r="T60" s="8">
        <v>7.1385602566673336</v>
      </c>
      <c r="U60" s="8">
        <v>3.2985762983757763</v>
      </c>
      <c r="V60" s="8">
        <v>2.6669340284740324</v>
      </c>
      <c r="W60" s="8">
        <v>5.2937637858431916</v>
      </c>
      <c r="X60" s="8">
        <v>3.0078203328654496</v>
      </c>
      <c r="Y60" s="8">
        <v>3.0178464006416679</v>
      </c>
      <c r="Z60" s="8">
        <v>11.108883096049729</v>
      </c>
      <c r="AA60" s="8">
        <v>9.7152596751554015</v>
      </c>
      <c r="AB60" s="8">
        <v>8.7427311008622421</v>
      </c>
      <c r="AC60" s="52">
        <v>21.947062362141565</v>
      </c>
      <c r="AD60" s="51">
        <f t="shared" si="0"/>
        <v>84.810507319029483</v>
      </c>
      <c r="AE60" s="8">
        <f t="shared" si="1"/>
        <v>75.937437337076403</v>
      </c>
      <c r="AF60" s="8">
        <f t="shared" si="2"/>
        <v>68.798877080409071</v>
      </c>
      <c r="AG60" s="8">
        <f t="shared" si="3"/>
        <v>65.500300782033293</v>
      </c>
      <c r="AH60" s="8">
        <f t="shared" si="4"/>
        <v>62.833366753559261</v>
      </c>
      <c r="AI60" s="8">
        <f t="shared" si="5"/>
        <v>57.539602967716071</v>
      </c>
      <c r="AJ60" s="8">
        <f t="shared" si="6"/>
        <v>54.531782634850622</v>
      </c>
      <c r="AK60" s="8">
        <f t="shared" si="7"/>
        <v>51.513936234208956</v>
      </c>
      <c r="AL60" s="8">
        <f t="shared" si="8"/>
        <v>40.405053138159225</v>
      </c>
      <c r="AM60" s="8">
        <f t="shared" si="9"/>
        <v>30.689793463003824</v>
      </c>
      <c r="AN60" s="8">
        <f t="shared" si="10"/>
        <v>21.94706236214158</v>
      </c>
      <c r="AO60" s="43">
        <f t="shared" si="11"/>
        <v>0</v>
      </c>
      <c r="AP60" s="68">
        <v>100</v>
      </c>
      <c r="AQ60" s="37">
        <v>100</v>
      </c>
      <c r="AR60" s="37">
        <v>100</v>
      </c>
      <c r="AS60" s="37">
        <v>100</v>
      </c>
      <c r="AT60" s="37">
        <v>100</v>
      </c>
      <c r="AU60" s="37">
        <v>100</v>
      </c>
      <c r="AV60" s="37" t="s">
        <v>23</v>
      </c>
      <c r="AW60" s="37" t="s">
        <v>23</v>
      </c>
      <c r="AX60" s="37" t="s">
        <v>24</v>
      </c>
      <c r="AY60" s="37" t="s">
        <v>25</v>
      </c>
      <c r="AZ60" s="37" t="s">
        <v>25</v>
      </c>
      <c r="BA60" s="87" t="s">
        <v>25</v>
      </c>
      <c r="BB60" s="4" t="s">
        <v>305</v>
      </c>
      <c r="BC60" s="4" t="s">
        <v>299</v>
      </c>
    </row>
    <row r="61" spans="1:55" s="4" customFormat="1" x14ac:dyDescent="0.25">
      <c r="A61" s="72" t="s">
        <v>93</v>
      </c>
      <c r="B61" s="9">
        <v>41534</v>
      </c>
      <c r="C61" s="4" t="s">
        <v>294</v>
      </c>
      <c r="D61" s="42">
        <v>101.15</v>
      </c>
      <c r="E61" s="47">
        <v>1.63</v>
      </c>
      <c r="F61" s="7">
        <v>2.57</v>
      </c>
      <c r="G61" s="7">
        <v>2.91</v>
      </c>
      <c r="H61" s="7">
        <v>1.64</v>
      </c>
      <c r="I61" s="7">
        <v>1.4</v>
      </c>
      <c r="J61" s="7">
        <v>3.27</v>
      </c>
      <c r="K61" s="7">
        <v>2.0099999999999998</v>
      </c>
      <c r="L61" s="7">
        <v>1.64</v>
      </c>
      <c r="M61" s="7">
        <v>9.6300000000000008</v>
      </c>
      <c r="N61" s="7">
        <v>31.39</v>
      </c>
      <c r="O61" s="7">
        <v>20.92</v>
      </c>
      <c r="P61" s="48">
        <v>21.46</v>
      </c>
      <c r="Q61" s="57">
        <f t="shared" si="12"/>
        <v>100.47</v>
      </c>
      <c r="R61" s="51">
        <v>1.622374838260177</v>
      </c>
      <c r="S61" s="8">
        <v>2.5579775057231013</v>
      </c>
      <c r="T61" s="8">
        <v>2.8963869811884146</v>
      </c>
      <c r="U61" s="8">
        <v>1.632328058126804</v>
      </c>
      <c r="V61" s="8">
        <v>1.3934507813277595</v>
      </c>
      <c r="W61" s="8">
        <v>3.2547028963869811</v>
      </c>
      <c r="X61" s="8">
        <v>2.0005971931919975</v>
      </c>
      <c r="Y61" s="8">
        <v>1.632328058126804</v>
      </c>
      <c r="Z61" s="8">
        <v>9.584950731561662</v>
      </c>
      <c r="AA61" s="8">
        <v>31.243157161341696</v>
      </c>
      <c r="AB61" s="8">
        <v>20.822135960983378</v>
      </c>
      <c r="AC61" s="52">
        <v>21.359609833781228</v>
      </c>
      <c r="AD61" s="51">
        <f t="shared" si="0"/>
        <v>98.377625161739829</v>
      </c>
      <c r="AE61" s="8">
        <f t="shared" si="1"/>
        <v>95.819647656016727</v>
      </c>
      <c r="AF61" s="8">
        <f t="shared" si="2"/>
        <v>92.923260674828313</v>
      </c>
      <c r="AG61" s="8">
        <f t="shared" si="3"/>
        <v>91.290932616701511</v>
      </c>
      <c r="AH61" s="8">
        <f t="shared" si="4"/>
        <v>89.897481835373753</v>
      </c>
      <c r="AI61" s="8">
        <f t="shared" si="5"/>
        <v>86.642778938986766</v>
      </c>
      <c r="AJ61" s="8">
        <f t="shared" si="6"/>
        <v>84.642181745794772</v>
      </c>
      <c r="AK61" s="8">
        <f t="shared" si="7"/>
        <v>83.00985368766797</v>
      </c>
      <c r="AL61" s="8">
        <f t="shared" si="8"/>
        <v>73.424902956106308</v>
      </c>
      <c r="AM61" s="8">
        <f t="shared" si="9"/>
        <v>42.181745794764609</v>
      </c>
      <c r="AN61" s="8">
        <f t="shared" si="10"/>
        <v>21.359609833781231</v>
      </c>
      <c r="AO61" s="43">
        <f t="shared" si="11"/>
        <v>0</v>
      </c>
      <c r="AP61" s="68">
        <v>100</v>
      </c>
      <c r="AQ61" s="37">
        <v>100</v>
      </c>
      <c r="AR61" s="37">
        <v>100</v>
      </c>
      <c r="AS61" s="37">
        <v>100</v>
      </c>
      <c r="AT61" s="37">
        <v>100</v>
      </c>
      <c r="AU61" s="37">
        <v>100</v>
      </c>
      <c r="AV61" s="37">
        <v>100</v>
      </c>
      <c r="AW61" s="37" t="s">
        <v>23</v>
      </c>
      <c r="AX61" s="37" t="s">
        <v>25</v>
      </c>
      <c r="AY61" s="37" t="s">
        <v>25</v>
      </c>
      <c r="AZ61" s="37" t="s">
        <v>25</v>
      </c>
      <c r="BA61" s="87" t="s">
        <v>25</v>
      </c>
      <c r="BB61" s="4" t="s">
        <v>314</v>
      </c>
      <c r="BC61" s="4" t="s">
        <v>299</v>
      </c>
    </row>
    <row r="62" spans="1:55" s="4" customFormat="1" x14ac:dyDescent="0.25">
      <c r="A62" s="72" t="s">
        <v>94</v>
      </c>
      <c r="B62" s="9">
        <v>41555</v>
      </c>
      <c r="C62" s="4" t="s">
        <v>332</v>
      </c>
      <c r="D62" s="42">
        <v>98.09</v>
      </c>
      <c r="E62" s="47">
        <v>6.08</v>
      </c>
      <c r="F62" s="7">
        <v>2.78</v>
      </c>
      <c r="G62" s="7">
        <v>3.15</v>
      </c>
      <c r="H62" s="7">
        <v>1.64</v>
      </c>
      <c r="I62" s="7">
        <v>1.37</v>
      </c>
      <c r="J62" s="7">
        <v>2.67</v>
      </c>
      <c r="K62" s="7">
        <v>1.51</v>
      </c>
      <c r="L62" s="7">
        <v>1.46</v>
      </c>
      <c r="M62" s="7">
        <v>8.5399999999999991</v>
      </c>
      <c r="N62" s="7">
        <v>9.0299999999999994</v>
      </c>
      <c r="O62" s="7">
        <v>12</v>
      </c>
      <c r="P62" s="48">
        <v>47.37</v>
      </c>
      <c r="Q62" s="57">
        <f t="shared" si="12"/>
        <v>97.6</v>
      </c>
      <c r="R62" s="51">
        <v>6.2295081967213122</v>
      </c>
      <c r="S62" s="8">
        <v>2.848360655737705</v>
      </c>
      <c r="T62" s="8">
        <v>3.2274590163934427</v>
      </c>
      <c r="U62" s="8">
        <v>1.680327868852459</v>
      </c>
      <c r="V62" s="8">
        <v>1.4036885245901642</v>
      </c>
      <c r="W62" s="8">
        <v>2.735655737704918</v>
      </c>
      <c r="X62" s="8">
        <v>1.5471311475409837</v>
      </c>
      <c r="Y62" s="8">
        <v>1.4959016393442623</v>
      </c>
      <c r="Z62" s="8">
        <v>8.75</v>
      </c>
      <c r="AA62" s="8">
        <v>9.2520491803278695</v>
      </c>
      <c r="AB62" s="8">
        <v>12.295081967213116</v>
      </c>
      <c r="AC62" s="52">
        <v>48.534836065573771</v>
      </c>
      <c r="AD62" s="51">
        <f t="shared" si="0"/>
        <v>93.770491803278688</v>
      </c>
      <c r="AE62" s="8">
        <f t="shared" si="1"/>
        <v>90.922131147540981</v>
      </c>
      <c r="AF62" s="8">
        <f t="shared" si="2"/>
        <v>87.694672131147541</v>
      </c>
      <c r="AG62" s="8">
        <f t="shared" si="3"/>
        <v>86.014344262295083</v>
      </c>
      <c r="AH62" s="8">
        <f t="shared" si="4"/>
        <v>84.610655737704917</v>
      </c>
      <c r="AI62" s="8">
        <f t="shared" si="5"/>
        <v>81.875</v>
      </c>
      <c r="AJ62" s="8">
        <f t="shared" si="6"/>
        <v>80.327868852459019</v>
      </c>
      <c r="AK62" s="8">
        <f t="shared" si="7"/>
        <v>78.831967213114751</v>
      </c>
      <c r="AL62" s="8">
        <f t="shared" si="8"/>
        <v>70.081967213114751</v>
      </c>
      <c r="AM62" s="8">
        <f t="shared" si="9"/>
        <v>60.829918032786878</v>
      </c>
      <c r="AN62" s="8">
        <f t="shared" si="10"/>
        <v>48.534836065573764</v>
      </c>
      <c r="AO62" s="43">
        <f t="shared" si="11"/>
        <v>0</v>
      </c>
      <c r="AP62" s="68">
        <v>100</v>
      </c>
      <c r="AQ62" s="37">
        <v>100</v>
      </c>
      <c r="AR62" s="37">
        <v>100</v>
      </c>
      <c r="AS62" s="37">
        <v>100</v>
      </c>
      <c r="AT62" s="37">
        <v>100</v>
      </c>
      <c r="AU62" s="37">
        <v>100</v>
      </c>
      <c r="AV62" s="37" t="s">
        <v>23</v>
      </c>
      <c r="AW62" s="37" t="s">
        <v>23</v>
      </c>
      <c r="AX62" s="37" t="s">
        <v>24</v>
      </c>
      <c r="AY62" s="37" t="s">
        <v>25</v>
      </c>
      <c r="AZ62" s="37" t="s">
        <v>25</v>
      </c>
      <c r="BA62" s="87" t="s">
        <v>25</v>
      </c>
      <c r="BB62" s="4" t="s">
        <v>315</v>
      </c>
      <c r="BC62" s="4" t="s">
        <v>300</v>
      </c>
    </row>
    <row r="63" spans="1:55" s="4" customFormat="1" x14ac:dyDescent="0.25">
      <c r="A63" s="72" t="s">
        <v>95</v>
      </c>
      <c r="B63" s="5">
        <v>41523</v>
      </c>
      <c r="C63" s="4" t="s">
        <v>293</v>
      </c>
      <c r="D63" s="42">
        <v>110.98</v>
      </c>
      <c r="E63" s="47">
        <v>0.03</v>
      </c>
      <c r="F63" s="7">
        <v>0.3</v>
      </c>
      <c r="G63" s="7">
        <v>1.49</v>
      </c>
      <c r="H63" s="7">
        <v>1.1499999999999999</v>
      </c>
      <c r="I63" s="7">
        <v>1.06</v>
      </c>
      <c r="J63" s="7">
        <v>2.37</v>
      </c>
      <c r="K63" s="7">
        <v>1.89</v>
      </c>
      <c r="L63" s="7">
        <v>2.19</v>
      </c>
      <c r="M63" s="7">
        <v>10.199999999999999</v>
      </c>
      <c r="N63" s="7">
        <v>10.59</v>
      </c>
      <c r="O63" s="7">
        <v>18.190000000000001</v>
      </c>
      <c r="P63" s="48">
        <v>61.19</v>
      </c>
      <c r="Q63" s="57">
        <f t="shared" si="12"/>
        <v>110.65</v>
      </c>
      <c r="R63" s="51">
        <v>2.711251694532309E-2</v>
      </c>
      <c r="S63" s="8">
        <v>0.2711251694532309</v>
      </c>
      <c r="T63" s="8">
        <v>1.3465883416177133</v>
      </c>
      <c r="U63" s="8">
        <v>1.0393131495707184</v>
      </c>
      <c r="V63" s="8">
        <v>0.95797559873474925</v>
      </c>
      <c r="W63" s="8">
        <v>2.1418888386805239</v>
      </c>
      <c r="X63" s="8">
        <v>1.7080885675553543</v>
      </c>
      <c r="Y63" s="8">
        <v>1.9792137370085856</v>
      </c>
      <c r="Z63" s="8">
        <v>9.2182557614098499</v>
      </c>
      <c r="AA63" s="8">
        <v>9.5707184816990498</v>
      </c>
      <c r="AB63" s="8">
        <v>16.439222774514235</v>
      </c>
      <c r="AC63" s="52">
        <v>55.300497062810663</v>
      </c>
      <c r="AD63" s="51">
        <f t="shared" si="0"/>
        <v>99.972887483054677</v>
      </c>
      <c r="AE63" s="8">
        <f t="shared" si="1"/>
        <v>99.701762313601449</v>
      </c>
      <c r="AF63" s="8">
        <f t="shared" si="2"/>
        <v>98.355173971983731</v>
      </c>
      <c r="AG63" s="8">
        <f t="shared" si="3"/>
        <v>97.315860822413015</v>
      </c>
      <c r="AH63" s="8">
        <f t="shared" si="4"/>
        <v>96.357885223678267</v>
      </c>
      <c r="AI63" s="8">
        <f t="shared" si="5"/>
        <v>94.215996384997737</v>
      </c>
      <c r="AJ63" s="8">
        <f t="shared" si="6"/>
        <v>92.507907817442387</v>
      </c>
      <c r="AK63" s="8">
        <f t="shared" si="7"/>
        <v>90.528694080433795</v>
      </c>
      <c r="AL63" s="8">
        <f t="shared" si="8"/>
        <v>81.310438319023945</v>
      </c>
      <c r="AM63" s="8">
        <f t="shared" si="9"/>
        <v>71.739719837324898</v>
      </c>
      <c r="AN63" s="8">
        <f t="shared" si="10"/>
        <v>55.300497062810663</v>
      </c>
      <c r="AO63" s="43">
        <f t="shared" si="11"/>
        <v>0</v>
      </c>
      <c r="AP63" s="68">
        <v>100</v>
      </c>
      <c r="AQ63" s="37">
        <v>100</v>
      </c>
      <c r="AR63" s="37">
        <v>100</v>
      </c>
      <c r="AS63" s="37">
        <v>100</v>
      </c>
      <c r="AT63" s="37">
        <v>100</v>
      </c>
      <c r="AU63" s="37" t="s">
        <v>23</v>
      </c>
      <c r="AV63" s="37" t="s">
        <v>24</v>
      </c>
      <c r="AW63" s="37" t="s">
        <v>25</v>
      </c>
      <c r="AX63" s="37" t="s">
        <v>25</v>
      </c>
      <c r="AY63" s="37" t="s">
        <v>25</v>
      </c>
      <c r="AZ63" s="37" t="s">
        <v>25</v>
      </c>
      <c r="BA63" s="87" t="s">
        <v>25</v>
      </c>
      <c r="BB63" s="4" t="s">
        <v>313</v>
      </c>
      <c r="BC63" s="4" t="s">
        <v>298</v>
      </c>
    </row>
    <row r="64" spans="1:55" s="4" customFormat="1" x14ac:dyDescent="0.25">
      <c r="A64" s="72" t="s">
        <v>96</v>
      </c>
      <c r="B64" s="9">
        <v>41535</v>
      </c>
      <c r="C64" s="4" t="s">
        <v>339</v>
      </c>
      <c r="D64" s="42">
        <v>115.75</v>
      </c>
      <c r="E64" s="47">
        <v>48.71</v>
      </c>
      <c r="F64" s="7">
        <v>8.8000000000000007</v>
      </c>
      <c r="G64" s="7">
        <v>6.47</v>
      </c>
      <c r="H64" s="7">
        <v>2.96</v>
      </c>
      <c r="I64" s="7">
        <v>2.2999999999999998</v>
      </c>
      <c r="J64" s="7">
        <v>4.58</v>
      </c>
      <c r="K64" s="7">
        <v>2.14</v>
      </c>
      <c r="L64" s="7">
        <v>1.54</v>
      </c>
      <c r="M64" s="7">
        <v>3.96</v>
      </c>
      <c r="N64" s="7">
        <v>2.06</v>
      </c>
      <c r="O64" s="7">
        <v>2.0099999999999998</v>
      </c>
      <c r="P64" s="48">
        <v>29.55</v>
      </c>
      <c r="Q64" s="57">
        <f t="shared" si="12"/>
        <v>115.08</v>
      </c>
      <c r="R64" s="51">
        <v>42.327076816127914</v>
      </c>
      <c r="S64" s="8">
        <v>7.6468543621828298</v>
      </c>
      <c r="T64" s="8">
        <v>5.6221758776503306</v>
      </c>
      <c r="U64" s="8">
        <v>2.5721237400069517</v>
      </c>
      <c r="V64" s="8">
        <v>1.9986096628432395</v>
      </c>
      <c r="W64" s="8">
        <v>3.9798401112269723</v>
      </c>
      <c r="X64" s="8">
        <v>1.8595759471671882</v>
      </c>
      <c r="Y64" s="8">
        <v>1.3381995133819953</v>
      </c>
      <c r="Z64" s="8">
        <v>3.441084462982273</v>
      </c>
      <c r="AA64" s="8">
        <v>1.7900590893291626</v>
      </c>
      <c r="AB64" s="8">
        <v>1.7466110531803962</v>
      </c>
      <c r="AC64" s="52">
        <v>25.677789363920748</v>
      </c>
      <c r="AD64" s="51">
        <f t="shared" si="0"/>
        <v>57.672923183872086</v>
      </c>
      <c r="AE64" s="8">
        <f t="shared" si="1"/>
        <v>50.026068821689258</v>
      </c>
      <c r="AF64" s="8">
        <f t="shared" si="2"/>
        <v>44.40389294403893</v>
      </c>
      <c r="AG64" s="8">
        <f t="shared" si="3"/>
        <v>41.831769204031978</v>
      </c>
      <c r="AH64" s="8">
        <f t="shared" si="4"/>
        <v>39.833159541188742</v>
      </c>
      <c r="AI64" s="8">
        <f t="shared" si="5"/>
        <v>35.853319429961772</v>
      </c>
      <c r="AJ64" s="8">
        <f t="shared" si="6"/>
        <v>33.993743482794585</v>
      </c>
      <c r="AK64" s="8">
        <f t="shared" si="7"/>
        <v>32.655543969412591</v>
      </c>
      <c r="AL64" s="8">
        <f t="shared" si="8"/>
        <v>29.214459506430316</v>
      </c>
      <c r="AM64" s="8">
        <f t="shared" si="9"/>
        <v>27.424400417101154</v>
      </c>
      <c r="AN64" s="8">
        <f t="shared" si="10"/>
        <v>25.677789363920759</v>
      </c>
      <c r="AO64" s="43">
        <f t="shared" si="11"/>
        <v>0</v>
      </c>
      <c r="AP64" s="68">
        <v>100</v>
      </c>
      <c r="AQ64" s="37">
        <v>100</v>
      </c>
      <c r="AR64" s="37">
        <v>100</v>
      </c>
      <c r="AS64" s="37">
        <v>100</v>
      </c>
      <c r="AT64" s="37">
        <v>100</v>
      </c>
      <c r="AU64" s="37">
        <v>100</v>
      </c>
      <c r="AV64" s="37">
        <v>100</v>
      </c>
      <c r="AW64" s="37">
        <v>100</v>
      </c>
      <c r="AX64" s="37">
        <v>100</v>
      </c>
      <c r="AY64" s="37" t="s">
        <v>23</v>
      </c>
      <c r="AZ64" s="37" t="s">
        <v>24</v>
      </c>
      <c r="BA64" s="87" t="s">
        <v>28</v>
      </c>
      <c r="BB64" s="4" t="s">
        <v>315</v>
      </c>
      <c r="BC64" s="4" t="s">
        <v>299</v>
      </c>
    </row>
    <row r="65" spans="1:55" s="4" customFormat="1" x14ac:dyDescent="0.25">
      <c r="A65" s="72" t="s">
        <v>97</v>
      </c>
      <c r="B65" s="9">
        <v>41533</v>
      </c>
      <c r="C65" s="4" t="s">
        <v>294</v>
      </c>
      <c r="D65" s="42">
        <v>102.76</v>
      </c>
      <c r="E65" s="47">
        <v>1.47</v>
      </c>
      <c r="F65" s="7">
        <v>1.49</v>
      </c>
      <c r="G65" s="7">
        <v>1.75</v>
      </c>
      <c r="H65" s="7">
        <v>0.91</v>
      </c>
      <c r="I65" s="7">
        <v>0.79</v>
      </c>
      <c r="J65" s="7">
        <v>1.62</v>
      </c>
      <c r="K65" s="7">
        <v>1.21</v>
      </c>
      <c r="L65" s="7">
        <v>1.33</v>
      </c>
      <c r="M65" s="7">
        <v>10.26</v>
      </c>
      <c r="N65" s="7">
        <v>25.26</v>
      </c>
      <c r="O65" s="7">
        <v>28.63</v>
      </c>
      <c r="P65" s="48">
        <v>27.26</v>
      </c>
      <c r="Q65" s="57">
        <f t="shared" ref="Q65:Q126" si="13">SUM(E65:P65)</f>
        <v>101.98</v>
      </c>
      <c r="R65" s="51">
        <v>1.441459109629339</v>
      </c>
      <c r="S65" s="8">
        <v>1.4610707981957245</v>
      </c>
      <c r="T65" s="8">
        <v>1.716022749558737</v>
      </c>
      <c r="U65" s="8">
        <v>0.89233182977054326</v>
      </c>
      <c r="V65" s="8">
        <v>0.77466169837222987</v>
      </c>
      <c r="W65" s="8">
        <v>1.5885467738772308</v>
      </c>
      <c r="X65" s="8">
        <v>1.1865071582663267</v>
      </c>
      <c r="Y65" s="8">
        <v>1.3041772896646402</v>
      </c>
      <c r="Z65" s="8">
        <v>10.060796234555795</v>
      </c>
      <c r="AA65" s="8">
        <v>24.76956265934497</v>
      </c>
      <c r="AB65" s="8">
        <v>28.074132182780936</v>
      </c>
      <c r="AC65" s="52">
        <v>26.730731515983525</v>
      </c>
      <c r="AD65" s="51">
        <f t="shared" si="0"/>
        <v>98.558540890370665</v>
      </c>
      <c r="AE65" s="8">
        <f t="shared" si="1"/>
        <v>97.097470092174945</v>
      </c>
      <c r="AF65" s="8">
        <f t="shared" si="2"/>
        <v>95.381447342616212</v>
      </c>
      <c r="AG65" s="8">
        <f t="shared" si="3"/>
        <v>94.489115512845672</v>
      </c>
      <c r="AH65" s="8">
        <f t="shared" si="4"/>
        <v>93.714453814473444</v>
      </c>
      <c r="AI65" s="8">
        <f t="shared" si="5"/>
        <v>92.125907040596218</v>
      </c>
      <c r="AJ65" s="8">
        <f t="shared" si="6"/>
        <v>90.939399882329894</v>
      </c>
      <c r="AK65" s="8">
        <f t="shared" si="7"/>
        <v>89.635222592665258</v>
      </c>
      <c r="AL65" s="8">
        <f t="shared" si="8"/>
        <v>79.574426358109463</v>
      </c>
      <c r="AM65" s="8">
        <f t="shared" si="9"/>
        <v>54.804863698764493</v>
      </c>
      <c r="AN65" s="8">
        <f t="shared" si="10"/>
        <v>26.730731515983557</v>
      </c>
      <c r="AO65" s="43">
        <f t="shared" si="11"/>
        <v>3.1974423109204508E-14</v>
      </c>
      <c r="AP65" s="68">
        <v>100</v>
      </c>
      <c r="AQ65" s="37">
        <v>100</v>
      </c>
      <c r="AR65" s="37">
        <v>100</v>
      </c>
      <c r="AS65" s="37">
        <v>100</v>
      </c>
      <c r="AT65" s="37">
        <v>100</v>
      </c>
      <c r="AU65" s="37" t="s">
        <v>23</v>
      </c>
      <c r="AV65" s="37" t="s">
        <v>24</v>
      </c>
      <c r="AW65" s="37" t="s">
        <v>24</v>
      </c>
      <c r="AX65" s="37" t="s">
        <v>25</v>
      </c>
      <c r="AY65" s="37" t="s">
        <v>25</v>
      </c>
      <c r="AZ65" s="37" t="s">
        <v>25</v>
      </c>
      <c r="BA65" s="87" t="s">
        <v>25</v>
      </c>
      <c r="BB65" s="4" t="s">
        <v>314</v>
      </c>
      <c r="BC65" s="4" t="s">
        <v>298</v>
      </c>
    </row>
    <row r="66" spans="1:55" s="4" customFormat="1" x14ac:dyDescent="0.25">
      <c r="A66" s="72" t="s">
        <v>98</v>
      </c>
      <c r="B66" s="9">
        <v>41540</v>
      </c>
      <c r="C66" s="4" t="s">
        <v>339</v>
      </c>
      <c r="D66" s="42">
        <v>100.5</v>
      </c>
      <c r="E66" s="47">
        <v>0.12</v>
      </c>
      <c r="F66" s="7">
        <v>1.26</v>
      </c>
      <c r="G66" s="7">
        <v>4.01</v>
      </c>
      <c r="H66" s="7">
        <v>2.96</v>
      </c>
      <c r="I66" s="7">
        <v>2.78</v>
      </c>
      <c r="J66" s="7">
        <v>6.39</v>
      </c>
      <c r="K66" s="7">
        <v>3.83</v>
      </c>
      <c r="L66" s="7">
        <v>2.68</v>
      </c>
      <c r="M66" s="7">
        <v>6.97</v>
      </c>
      <c r="N66" s="7">
        <v>3.83</v>
      </c>
      <c r="O66" s="7">
        <v>5.47</v>
      </c>
      <c r="P66" s="48">
        <v>59.77</v>
      </c>
      <c r="Q66" s="57">
        <f t="shared" si="13"/>
        <v>100.07</v>
      </c>
      <c r="R66" s="51">
        <v>0.11991605875886879</v>
      </c>
      <c r="S66" s="8">
        <v>1.2591186169681226</v>
      </c>
      <c r="T66" s="8">
        <v>4.0071949635255324</v>
      </c>
      <c r="U66" s="8">
        <v>2.9579294493854302</v>
      </c>
      <c r="V66" s="8">
        <v>2.778055361247127</v>
      </c>
      <c r="W66" s="8">
        <v>6.3855301289097639</v>
      </c>
      <c r="X66" s="8">
        <v>3.8273208753872292</v>
      </c>
      <c r="Y66" s="8">
        <v>2.6781253122814035</v>
      </c>
      <c r="Z66" s="8">
        <v>6.9651244129109626</v>
      </c>
      <c r="AA66" s="8">
        <v>3.8273208753872292</v>
      </c>
      <c r="AB66" s="8">
        <v>5.4661736784251032</v>
      </c>
      <c r="AC66" s="52">
        <v>59.728190266813243</v>
      </c>
      <c r="AD66" s="51">
        <f t="shared" si="0"/>
        <v>99.880083941241125</v>
      </c>
      <c r="AE66" s="8">
        <f t="shared" si="1"/>
        <v>98.620965324273001</v>
      </c>
      <c r="AF66" s="8">
        <f t="shared" si="2"/>
        <v>94.613770360747466</v>
      </c>
      <c r="AG66" s="8">
        <f t="shared" si="3"/>
        <v>91.655840911362034</v>
      </c>
      <c r="AH66" s="8">
        <f t="shared" si="4"/>
        <v>88.877785550114908</v>
      </c>
      <c r="AI66" s="8">
        <f t="shared" si="5"/>
        <v>82.492255421205144</v>
      </c>
      <c r="AJ66" s="8">
        <f t="shared" si="6"/>
        <v>78.664934545817914</v>
      </c>
      <c r="AK66" s="8">
        <f t="shared" si="7"/>
        <v>75.986809233536505</v>
      </c>
      <c r="AL66" s="8">
        <f t="shared" si="8"/>
        <v>69.021684820625538</v>
      </c>
      <c r="AM66" s="8">
        <f t="shared" si="9"/>
        <v>65.194363945238308</v>
      </c>
      <c r="AN66" s="8">
        <f t="shared" si="10"/>
        <v>59.728190266813208</v>
      </c>
      <c r="AO66" s="43">
        <f t="shared" si="11"/>
        <v>0</v>
      </c>
      <c r="AP66" s="68">
        <v>100</v>
      </c>
      <c r="AQ66" s="37">
        <v>100</v>
      </c>
      <c r="AR66" s="37">
        <v>100</v>
      </c>
      <c r="AS66" s="37" t="s">
        <v>23</v>
      </c>
      <c r="AT66" s="37" t="s">
        <v>23</v>
      </c>
      <c r="AU66" s="37">
        <v>100</v>
      </c>
      <c r="AV66" s="37">
        <v>100</v>
      </c>
      <c r="AW66" s="37">
        <v>100</v>
      </c>
      <c r="AX66" s="37">
        <v>100</v>
      </c>
      <c r="AY66" s="37" t="s">
        <v>26</v>
      </c>
      <c r="AZ66" s="37" t="s">
        <v>28</v>
      </c>
      <c r="BA66" s="87" t="s">
        <v>28</v>
      </c>
      <c r="BB66" s="4" t="s">
        <v>313</v>
      </c>
      <c r="BC66" s="4" t="s">
        <v>299</v>
      </c>
    </row>
    <row r="67" spans="1:55" s="4" customFormat="1" x14ac:dyDescent="0.25">
      <c r="A67" s="72" t="s">
        <v>99</v>
      </c>
      <c r="B67" s="5">
        <v>41527</v>
      </c>
      <c r="C67" s="4" t="s">
        <v>293</v>
      </c>
      <c r="D67" s="42">
        <v>101.59</v>
      </c>
      <c r="E67" s="47">
        <v>0.98</v>
      </c>
      <c r="F67" s="7">
        <v>2.31</v>
      </c>
      <c r="G67" s="7">
        <v>3.39</v>
      </c>
      <c r="H67" s="7">
        <v>1.84</v>
      </c>
      <c r="I67" s="7">
        <v>1.57</v>
      </c>
      <c r="J67" s="7">
        <v>2.89</v>
      </c>
      <c r="K67" s="7">
        <v>1.64</v>
      </c>
      <c r="L67" s="7">
        <v>1.81</v>
      </c>
      <c r="M67" s="7">
        <v>6.64</v>
      </c>
      <c r="N67" s="7">
        <v>5.58</v>
      </c>
      <c r="O67" s="7">
        <v>13.49</v>
      </c>
      <c r="P67" s="48">
        <v>59.05</v>
      </c>
      <c r="Q67" s="57">
        <f t="shared" si="13"/>
        <v>101.19</v>
      </c>
      <c r="R67" s="51">
        <v>0.96847514576539184</v>
      </c>
      <c r="S67" s="8">
        <v>2.2828342721612809</v>
      </c>
      <c r="T67" s="8">
        <v>3.3501334123925295</v>
      </c>
      <c r="U67" s="8">
        <v>1.8183614981717562</v>
      </c>
      <c r="V67" s="8">
        <v>1.5515367131139441</v>
      </c>
      <c r="W67" s="8">
        <v>2.8560134400632475</v>
      </c>
      <c r="X67" s="8">
        <v>1.6207135092400435</v>
      </c>
      <c r="Y67" s="8">
        <v>1.7887142998319994</v>
      </c>
      <c r="Z67" s="8">
        <v>6.5619132325328593</v>
      </c>
      <c r="AA67" s="8">
        <v>5.5143788911947826</v>
      </c>
      <c r="AB67" s="8">
        <v>13.331356853444017</v>
      </c>
      <c r="AC67" s="52">
        <v>58.355568732088145</v>
      </c>
      <c r="AD67" s="51">
        <f t="shared" si="0"/>
        <v>99.031524854234604</v>
      </c>
      <c r="AE67" s="8">
        <f t="shared" si="1"/>
        <v>96.748690582073323</v>
      </c>
      <c r="AF67" s="8">
        <f t="shared" si="2"/>
        <v>93.398557169680799</v>
      </c>
      <c r="AG67" s="8">
        <f t="shared" si="3"/>
        <v>91.580195671509045</v>
      </c>
      <c r="AH67" s="8">
        <f t="shared" si="4"/>
        <v>90.028658958395098</v>
      </c>
      <c r="AI67" s="8">
        <f t="shared" si="5"/>
        <v>87.172645518331848</v>
      </c>
      <c r="AJ67" s="8">
        <f t="shared" si="6"/>
        <v>85.5519320090918</v>
      </c>
      <c r="AK67" s="8">
        <f t="shared" si="7"/>
        <v>83.763217709259806</v>
      </c>
      <c r="AL67" s="8">
        <f t="shared" si="8"/>
        <v>77.201304476726946</v>
      </c>
      <c r="AM67" s="8">
        <f t="shared" si="9"/>
        <v>71.686925585532165</v>
      </c>
      <c r="AN67" s="8">
        <f t="shared" si="10"/>
        <v>58.355568732088145</v>
      </c>
      <c r="AO67" s="43">
        <f t="shared" si="11"/>
        <v>0</v>
      </c>
      <c r="AP67" s="68">
        <v>100</v>
      </c>
      <c r="AQ67" s="37">
        <v>100</v>
      </c>
      <c r="AR67" s="37">
        <v>100</v>
      </c>
      <c r="AS67" s="37">
        <v>100</v>
      </c>
      <c r="AT67" s="37">
        <v>100</v>
      </c>
      <c r="AU67" s="37">
        <v>100</v>
      </c>
      <c r="AV67" s="37" t="s">
        <v>24</v>
      </c>
      <c r="AW67" s="37" t="s">
        <v>24</v>
      </c>
      <c r="AX67" s="37" t="s">
        <v>24</v>
      </c>
      <c r="AY67" s="37" t="s">
        <v>25</v>
      </c>
      <c r="AZ67" s="37" t="s">
        <v>28</v>
      </c>
      <c r="BA67" s="87" t="s">
        <v>28</v>
      </c>
      <c r="BB67" s="4" t="s">
        <v>313</v>
      </c>
      <c r="BC67" s="4" t="s">
        <v>299</v>
      </c>
    </row>
    <row r="68" spans="1:55" s="4" customFormat="1" x14ac:dyDescent="0.25">
      <c r="A68" s="72" t="s">
        <v>100</v>
      </c>
      <c r="B68" s="9">
        <v>41557</v>
      </c>
      <c r="C68" s="4" t="s">
        <v>332</v>
      </c>
      <c r="D68" s="42">
        <v>99.47</v>
      </c>
      <c r="E68" s="47">
        <v>0.17</v>
      </c>
      <c r="F68" s="7">
        <v>0.74</v>
      </c>
      <c r="G68" s="7">
        <v>1.51</v>
      </c>
      <c r="H68" s="7">
        <v>1.02</v>
      </c>
      <c r="I68" s="7">
        <v>0.96</v>
      </c>
      <c r="J68" s="7">
        <v>2.0299999999999998</v>
      </c>
      <c r="K68" s="7">
        <v>1.24</v>
      </c>
      <c r="L68" s="7">
        <v>1.26</v>
      </c>
      <c r="M68" s="7">
        <v>11.47</v>
      </c>
      <c r="N68" s="7">
        <v>19.59</v>
      </c>
      <c r="O68" s="7">
        <v>18.329999999999998</v>
      </c>
      <c r="P68" s="48">
        <v>40.61</v>
      </c>
      <c r="Q68" s="57">
        <f t="shared" si="13"/>
        <v>98.929999999999993</v>
      </c>
      <c r="R68" s="51">
        <v>0.1718386738097645</v>
      </c>
      <c r="S68" s="8">
        <v>0.74800363893662192</v>
      </c>
      <c r="T68" s="8">
        <v>1.5263317497220259</v>
      </c>
      <c r="U68" s="8">
        <v>1.0310320428585869</v>
      </c>
      <c r="V68" s="8">
        <v>0.97038309916102294</v>
      </c>
      <c r="W68" s="8">
        <v>2.0519559284342463</v>
      </c>
      <c r="X68" s="8">
        <v>1.253411503082988</v>
      </c>
      <c r="Y68" s="8">
        <v>1.2736278176488427</v>
      </c>
      <c r="Z68" s="8">
        <v>11.594056403517641</v>
      </c>
      <c r="AA68" s="8">
        <v>19.801880117254626</v>
      </c>
      <c r="AB68" s="8">
        <v>18.528252299605782</v>
      </c>
      <c r="AC68" s="52">
        <v>41.049226725967856</v>
      </c>
      <c r="AD68" s="51">
        <f t="shared" si="0"/>
        <v>99.828161326190241</v>
      </c>
      <c r="AE68" s="8">
        <f t="shared" si="1"/>
        <v>99.080157687253617</v>
      </c>
      <c r="AF68" s="8">
        <f t="shared" si="2"/>
        <v>97.553825937531585</v>
      </c>
      <c r="AG68" s="8">
        <f t="shared" si="3"/>
        <v>96.522793894673001</v>
      </c>
      <c r="AH68" s="8">
        <f t="shared" si="4"/>
        <v>95.552410795511975</v>
      </c>
      <c r="AI68" s="8">
        <f t="shared" si="5"/>
        <v>93.500454867077735</v>
      </c>
      <c r="AJ68" s="8">
        <f t="shared" si="6"/>
        <v>92.247043363994749</v>
      </c>
      <c r="AK68" s="8">
        <f t="shared" si="7"/>
        <v>90.973415546345905</v>
      </c>
      <c r="AL68" s="8">
        <f t="shared" si="8"/>
        <v>79.379359142828264</v>
      </c>
      <c r="AM68" s="8">
        <f t="shared" si="9"/>
        <v>59.577479025573638</v>
      </c>
      <c r="AN68" s="8">
        <f t="shared" si="10"/>
        <v>41.049226725967856</v>
      </c>
      <c r="AO68" s="43">
        <f t="shared" si="11"/>
        <v>0</v>
      </c>
      <c r="AP68" s="68">
        <v>100</v>
      </c>
      <c r="AQ68" s="37">
        <v>100</v>
      </c>
      <c r="AR68" s="37">
        <v>100</v>
      </c>
      <c r="AS68" s="37">
        <v>100</v>
      </c>
      <c r="AT68" s="37">
        <v>100</v>
      </c>
      <c r="AU68" s="37">
        <v>100</v>
      </c>
      <c r="AV68" s="37">
        <v>100</v>
      </c>
      <c r="AW68" s="37" t="s">
        <v>23</v>
      </c>
      <c r="AX68" s="37" t="s">
        <v>25</v>
      </c>
      <c r="AY68" s="37" t="s">
        <v>25</v>
      </c>
      <c r="AZ68" s="37" t="s">
        <v>25</v>
      </c>
      <c r="BA68" s="87" t="s">
        <v>25</v>
      </c>
      <c r="BB68" s="4" t="s">
        <v>301</v>
      </c>
      <c r="BC68" s="4" t="s">
        <v>298</v>
      </c>
    </row>
    <row r="69" spans="1:55" s="4" customFormat="1" x14ac:dyDescent="0.25">
      <c r="A69" s="72" t="s">
        <v>101</v>
      </c>
      <c r="B69" s="5">
        <v>41515</v>
      </c>
      <c r="C69" s="4" t="s">
        <v>334</v>
      </c>
      <c r="D69" s="42">
        <v>110.49</v>
      </c>
      <c r="E69" s="47">
        <v>0.09</v>
      </c>
      <c r="F69" s="7">
        <v>0.72</v>
      </c>
      <c r="G69" s="7">
        <v>2.09</v>
      </c>
      <c r="H69" s="7">
        <v>1.53</v>
      </c>
      <c r="I69" s="7">
        <v>1.28</v>
      </c>
      <c r="J69" s="7">
        <v>2.5099999999999998</v>
      </c>
      <c r="K69" s="7">
        <v>2.76</v>
      </c>
      <c r="L69" s="7">
        <v>5.17</v>
      </c>
      <c r="M69" s="7">
        <v>33.950000000000003</v>
      </c>
      <c r="N69" s="7">
        <v>20.11</v>
      </c>
      <c r="O69" s="7">
        <v>12.94</v>
      </c>
      <c r="P69" s="48">
        <v>26.75</v>
      </c>
      <c r="Q69" s="57">
        <f t="shared" si="13"/>
        <v>109.9</v>
      </c>
      <c r="R69" s="51">
        <v>8.1892629663330302E-2</v>
      </c>
      <c r="S69" s="8">
        <v>0.65514103730664242</v>
      </c>
      <c r="T69" s="8">
        <v>1.9017288444040035</v>
      </c>
      <c r="U69" s="8">
        <v>1.392174704276615</v>
      </c>
      <c r="V69" s="8">
        <v>1.1646951774340311</v>
      </c>
      <c r="W69" s="8">
        <v>2.2838944494995448</v>
      </c>
      <c r="X69" s="8">
        <v>2.5113739763421288</v>
      </c>
      <c r="Y69" s="8">
        <v>4.7042766151046402</v>
      </c>
      <c r="Z69" s="8">
        <v>30.891719745222929</v>
      </c>
      <c r="AA69" s="8">
        <v>18.298453139217468</v>
      </c>
      <c r="AB69" s="8">
        <v>11.774340309372155</v>
      </c>
      <c r="AC69" s="52">
        <v>24.340309372156504</v>
      </c>
      <c r="AD69" s="51">
        <f t="shared" ref="AD69:AD132" si="14">100-R69</f>
        <v>99.918107370336671</v>
      </c>
      <c r="AE69" s="8">
        <f t="shared" ref="AE69:AE132" si="15">AD69-S69</f>
        <v>99.262966333030022</v>
      </c>
      <c r="AF69" s="8">
        <f t="shared" ref="AF69:AF132" si="16">AE69-T69</f>
        <v>97.361237488626017</v>
      </c>
      <c r="AG69" s="8">
        <f t="shared" ref="AG69:AG132" si="17">AF69-U69</f>
        <v>95.969062784349404</v>
      </c>
      <c r="AH69" s="8">
        <f t="shared" ref="AH69:AH132" si="18">AG69-V69</f>
        <v>94.804367606915378</v>
      </c>
      <c r="AI69" s="8">
        <f t="shared" ref="AI69:AI132" si="19">AH69-W69</f>
        <v>92.520473157415836</v>
      </c>
      <c r="AJ69" s="8">
        <f t="shared" ref="AJ69:AJ132" si="20">AI69-X69</f>
        <v>90.009099181073708</v>
      </c>
      <c r="AK69" s="8">
        <f t="shared" ref="AK69:AK132" si="21">AJ69-Y69</f>
        <v>85.304822565969062</v>
      </c>
      <c r="AL69" s="8">
        <f t="shared" ref="AL69:AL132" si="22">AK69-Z69</f>
        <v>54.413102820746133</v>
      </c>
      <c r="AM69" s="8">
        <f t="shared" ref="AM69:AM132" si="23">AL69-AA69</f>
        <v>36.114649681528661</v>
      </c>
      <c r="AN69" s="8">
        <f t="shared" ref="AN69:AN132" si="24">AM69-AB69</f>
        <v>24.340309372156504</v>
      </c>
      <c r="AO69" s="43">
        <f t="shared" ref="AO69:AO132" si="25">AN69-AC69</f>
        <v>0</v>
      </c>
      <c r="AP69" s="68">
        <v>100</v>
      </c>
      <c r="AQ69" s="37">
        <v>100</v>
      </c>
      <c r="AR69" s="37">
        <v>100</v>
      </c>
      <c r="AS69" s="37">
        <v>100</v>
      </c>
      <c r="AT69" s="37">
        <v>100</v>
      </c>
      <c r="AU69" s="37">
        <v>100</v>
      </c>
      <c r="AV69" s="37" t="s">
        <v>24</v>
      </c>
      <c r="AW69" s="37" t="s">
        <v>25</v>
      </c>
      <c r="AX69" s="37" t="s">
        <v>25</v>
      </c>
      <c r="AY69" s="37" t="s">
        <v>25</v>
      </c>
      <c r="AZ69" s="37" t="s">
        <v>25</v>
      </c>
      <c r="BA69" s="87" t="s">
        <v>25</v>
      </c>
      <c r="BB69" s="4" t="s">
        <v>313</v>
      </c>
      <c r="BC69" s="4" t="s">
        <v>299</v>
      </c>
    </row>
    <row r="70" spans="1:55" s="4" customFormat="1" x14ac:dyDescent="0.25">
      <c r="A70" s="72" t="s">
        <v>102</v>
      </c>
      <c r="B70" s="5">
        <v>41502</v>
      </c>
      <c r="C70" s="4" t="s">
        <v>335</v>
      </c>
      <c r="D70" s="42">
        <v>114.73</v>
      </c>
      <c r="E70" s="47">
        <v>82.09</v>
      </c>
      <c r="F70" s="7">
        <v>3.74</v>
      </c>
      <c r="G70" s="7">
        <v>3.49</v>
      </c>
      <c r="H70" s="7">
        <v>2.42</v>
      </c>
      <c r="I70" s="7">
        <v>2.7</v>
      </c>
      <c r="J70" s="7">
        <v>5.59</v>
      </c>
      <c r="K70" s="7">
        <v>2.81</v>
      </c>
      <c r="L70" s="7">
        <v>1.88</v>
      </c>
      <c r="M70" s="7">
        <v>3.87</v>
      </c>
      <c r="N70" s="7">
        <v>1.27</v>
      </c>
      <c r="O70" s="7">
        <v>0.91</v>
      </c>
      <c r="P70" s="48">
        <v>3.61</v>
      </c>
      <c r="Q70" s="57">
        <f t="shared" si="13"/>
        <v>114.38</v>
      </c>
      <c r="R70" s="51">
        <v>71.769540129393263</v>
      </c>
      <c r="S70" s="8">
        <v>3.269802413009268</v>
      </c>
      <c r="T70" s="8">
        <v>3.0512327329952793</v>
      </c>
      <c r="U70" s="8">
        <v>2.1157545025354083</v>
      </c>
      <c r="V70" s="8">
        <v>2.3605525441510755</v>
      </c>
      <c r="W70" s="8">
        <v>4.8872180451127818</v>
      </c>
      <c r="X70" s="8">
        <v>2.4567232033572308</v>
      </c>
      <c r="Y70" s="8">
        <v>1.6436439937051932</v>
      </c>
      <c r="Z70" s="8">
        <v>3.3834586466165417</v>
      </c>
      <c r="AA70" s="8">
        <v>1.1103339744710614</v>
      </c>
      <c r="AB70" s="8">
        <v>0.79559363525091797</v>
      </c>
      <c r="AC70" s="52">
        <v>3.1561461794019934</v>
      </c>
      <c r="AD70" s="51">
        <f t="shared" si="14"/>
        <v>28.230459870606737</v>
      </c>
      <c r="AE70" s="8">
        <f t="shared" si="15"/>
        <v>24.96065745759747</v>
      </c>
      <c r="AF70" s="8">
        <f t="shared" si="16"/>
        <v>21.909424724602189</v>
      </c>
      <c r="AG70" s="8">
        <f t="shared" si="17"/>
        <v>19.79367022206678</v>
      </c>
      <c r="AH70" s="8">
        <f t="shared" si="18"/>
        <v>17.433117677915703</v>
      </c>
      <c r="AI70" s="8">
        <f t="shared" si="19"/>
        <v>12.545899632802922</v>
      </c>
      <c r="AJ70" s="8">
        <f t="shared" si="20"/>
        <v>10.08917642944569</v>
      </c>
      <c r="AK70" s="8">
        <f t="shared" si="21"/>
        <v>8.4455324357404962</v>
      </c>
      <c r="AL70" s="8">
        <f t="shared" si="22"/>
        <v>5.0620737891239544</v>
      </c>
      <c r="AM70" s="8">
        <f t="shared" si="23"/>
        <v>3.951739814652893</v>
      </c>
      <c r="AN70" s="8">
        <f t="shared" si="24"/>
        <v>3.1561461794019752</v>
      </c>
      <c r="AO70" s="43">
        <f t="shared" si="25"/>
        <v>-1.8207657603852567E-14</v>
      </c>
      <c r="AP70" s="68">
        <v>100</v>
      </c>
      <c r="AQ70" s="37">
        <v>100</v>
      </c>
      <c r="AR70" s="37" t="s">
        <v>23</v>
      </c>
      <c r="AS70" s="37" t="s">
        <v>25</v>
      </c>
      <c r="AT70" s="37" t="s">
        <v>25</v>
      </c>
      <c r="AU70" s="37" t="s">
        <v>25</v>
      </c>
      <c r="AV70" s="37" t="s">
        <v>25</v>
      </c>
      <c r="AW70" s="37" t="s">
        <v>25</v>
      </c>
      <c r="AX70" s="37" t="s">
        <v>25</v>
      </c>
      <c r="AY70" s="37" t="s">
        <v>25</v>
      </c>
      <c r="AZ70" s="37" t="s">
        <v>25</v>
      </c>
      <c r="BA70" s="87" t="s">
        <v>25</v>
      </c>
      <c r="BB70" s="4" t="s">
        <v>312</v>
      </c>
      <c r="BC70" s="4" t="s">
        <v>298</v>
      </c>
    </row>
    <row r="71" spans="1:55" s="4" customFormat="1" x14ac:dyDescent="0.25">
      <c r="A71" s="72" t="s">
        <v>103</v>
      </c>
      <c r="B71" s="9">
        <v>41555</v>
      </c>
      <c r="C71" s="4" t="s">
        <v>332</v>
      </c>
      <c r="D71" s="42">
        <v>97.64</v>
      </c>
      <c r="E71" s="47">
        <v>0</v>
      </c>
      <c r="F71" s="7">
        <v>0.01</v>
      </c>
      <c r="G71" s="7">
        <v>0.06</v>
      </c>
      <c r="H71" s="7">
        <v>0.08</v>
      </c>
      <c r="I71" s="7">
        <v>0.14000000000000001</v>
      </c>
      <c r="J71" s="7">
        <v>1.38</v>
      </c>
      <c r="K71" s="7">
        <v>4.66</v>
      </c>
      <c r="L71" s="7">
        <v>8.61</v>
      </c>
      <c r="M71" s="7">
        <v>49.94</v>
      </c>
      <c r="N71" s="7">
        <v>15.95</v>
      </c>
      <c r="O71" s="7">
        <v>6.2</v>
      </c>
      <c r="P71" s="48">
        <v>10.07</v>
      </c>
      <c r="Q71" s="57">
        <f t="shared" si="13"/>
        <v>97.1</v>
      </c>
      <c r="R71" s="51">
        <v>0</v>
      </c>
      <c r="S71" s="8">
        <v>1.0298661174047374E-2</v>
      </c>
      <c r="T71" s="8">
        <v>6.1791967044284246E-2</v>
      </c>
      <c r="U71" s="8">
        <v>8.2389289392378995E-2</v>
      </c>
      <c r="V71" s="8">
        <v>0.14418125643666327</v>
      </c>
      <c r="W71" s="8">
        <v>1.4212152420185376</v>
      </c>
      <c r="X71" s="8">
        <v>4.799176107106077</v>
      </c>
      <c r="Y71" s="8">
        <v>8.8671472708547885</v>
      </c>
      <c r="Z71" s="8">
        <v>51.431513903192581</v>
      </c>
      <c r="AA71" s="8">
        <v>16.426364572605561</v>
      </c>
      <c r="AB71" s="8">
        <v>6.3851699279093719</v>
      </c>
      <c r="AC71" s="52">
        <v>10.370751802265707</v>
      </c>
      <c r="AD71" s="51">
        <f t="shared" si="14"/>
        <v>100</v>
      </c>
      <c r="AE71" s="8">
        <f t="shared" si="15"/>
        <v>99.989701338825952</v>
      </c>
      <c r="AF71" s="8">
        <f t="shared" si="16"/>
        <v>99.927909371781666</v>
      </c>
      <c r="AG71" s="8">
        <f t="shared" si="17"/>
        <v>99.845520082389285</v>
      </c>
      <c r="AH71" s="8">
        <f t="shared" si="18"/>
        <v>99.701338825952618</v>
      </c>
      <c r="AI71" s="8">
        <f t="shared" si="19"/>
        <v>98.280123583934085</v>
      </c>
      <c r="AJ71" s="8">
        <f t="shared" si="20"/>
        <v>93.480947476828007</v>
      </c>
      <c r="AK71" s="8">
        <f t="shared" si="21"/>
        <v>84.61380020597322</v>
      </c>
      <c r="AL71" s="8">
        <f t="shared" si="22"/>
        <v>33.182286302780639</v>
      </c>
      <c r="AM71" s="8">
        <f t="shared" si="23"/>
        <v>16.755921730175078</v>
      </c>
      <c r="AN71" s="8">
        <f t="shared" si="24"/>
        <v>10.370751802265707</v>
      </c>
      <c r="AO71" s="43">
        <f t="shared" si="25"/>
        <v>0</v>
      </c>
      <c r="AP71" s="68" t="s">
        <v>27</v>
      </c>
      <c r="AQ71" s="37">
        <v>100</v>
      </c>
      <c r="AR71" s="37">
        <v>100</v>
      </c>
      <c r="AS71" s="37">
        <v>100</v>
      </c>
      <c r="AT71" s="37" t="s">
        <v>23</v>
      </c>
      <c r="AU71" s="37" t="s">
        <v>25</v>
      </c>
      <c r="AV71" s="37" t="s">
        <v>25</v>
      </c>
      <c r="AW71" s="37" t="s">
        <v>25</v>
      </c>
      <c r="AX71" s="37" t="s">
        <v>25</v>
      </c>
      <c r="AY71" s="37" t="s">
        <v>25</v>
      </c>
      <c r="AZ71" s="37" t="s">
        <v>25</v>
      </c>
      <c r="BA71" s="87" t="s">
        <v>25</v>
      </c>
      <c r="BB71" s="4" t="s">
        <v>301</v>
      </c>
      <c r="BC71" s="4" t="s">
        <v>299</v>
      </c>
    </row>
    <row r="72" spans="1:55" s="4" customFormat="1" x14ac:dyDescent="0.25">
      <c r="A72" s="72" t="s">
        <v>104</v>
      </c>
      <c r="B72" s="9">
        <v>41556</v>
      </c>
      <c r="C72" s="4" t="s">
        <v>332</v>
      </c>
      <c r="D72" s="42">
        <v>93.4</v>
      </c>
      <c r="E72" s="47">
        <v>2E-3</v>
      </c>
      <c r="F72" s="7">
        <v>0.02</v>
      </c>
      <c r="G72" s="7">
        <v>0.12</v>
      </c>
      <c r="H72" s="7">
        <v>0.14000000000000001</v>
      </c>
      <c r="I72" s="7">
        <v>0.2</v>
      </c>
      <c r="J72" s="7">
        <v>1.56</v>
      </c>
      <c r="K72" s="7">
        <v>4.72</v>
      </c>
      <c r="L72" s="7">
        <v>8.49</v>
      </c>
      <c r="M72" s="7">
        <v>47.03</v>
      </c>
      <c r="N72" s="7">
        <v>15.35</v>
      </c>
      <c r="O72" s="7">
        <v>5.96</v>
      </c>
      <c r="P72" s="48">
        <v>9.44</v>
      </c>
      <c r="Q72" s="57">
        <f t="shared" si="13"/>
        <v>93.031999999999996</v>
      </c>
      <c r="R72" s="51">
        <v>2.1497979189956146E-3</v>
      </c>
      <c r="S72" s="8">
        <v>2.1497979189956145E-2</v>
      </c>
      <c r="T72" s="8">
        <v>0.12898787513973686</v>
      </c>
      <c r="U72" s="8">
        <v>0.15048585432969303</v>
      </c>
      <c r="V72" s="8">
        <v>0.21497979189956146</v>
      </c>
      <c r="W72" s="8">
        <v>1.6768423768165792</v>
      </c>
      <c r="X72" s="8">
        <v>5.0735230888296501</v>
      </c>
      <c r="Y72" s="8">
        <v>9.1258921661363832</v>
      </c>
      <c r="Z72" s="8">
        <v>50.552498065181872</v>
      </c>
      <c r="AA72" s="8">
        <v>16.499699028291339</v>
      </c>
      <c r="AB72" s="8">
        <v>6.4063977986069318</v>
      </c>
      <c r="AC72" s="52">
        <v>10.1470461776593</v>
      </c>
      <c r="AD72" s="51">
        <f t="shared" si="14"/>
        <v>99.997850202081011</v>
      </c>
      <c r="AE72" s="8">
        <f t="shared" si="15"/>
        <v>99.976352222891052</v>
      </c>
      <c r="AF72" s="8">
        <f t="shared" si="16"/>
        <v>99.847364347751309</v>
      </c>
      <c r="AG72" s="8">
        <f t="shared" si="17"/>
        <v>99.696878493421622</v>
      </c>
      <c r="AH72" s="8">
        <f t="shared" si="18"/>
        <v>99.481898701522056</v>
      </c>
      <c r="AI72" s="8">
        <f t="shared" si="19"/>
        <v>97.805056324705475</v>
      </c>
      <c r="AJ72" s="8">
        <f t="shared" si="20"/>
        <v>92.73153323587583</v>
      </c>
      <c r="AK72" s="8">
        <f t="shared" si="21"/>
        <v>83.605641069739448</v>
      </c>
      <c r="AL72" s="8">
        <f t="shared" si="22"/>
        <v>33.053143004557576</v>
      </c>
      <c r="AM72" s="8">
        <f t="shared" si="23"/>
        <v>16.553443976266237</v>
      </c>
      <c r="AN72" s="8">
        <f t="shared" si="24"/>
        <v>10.147046177659305</v>
      </c>
      <c r="AO72" s="43">
        <f t="shared" si="25"/>
        <v>0</v>
      </c>
      <c r="AP72" s="68">
        <v>100</v>
      </c>
      <c r="AQ72" s="37">
        <v>100</v>
      </c>
      <c r="AR72" s="37">
        <v>100</v>
      </c>
      <c r="AS72" s="37">
        <v>100</v>
      </c>
      <c r="AT72" s="37" t="s">
        <v>23</v>
      </c>
      <c r="AU72" s="37" t="s">
        <v>25</v>
      </c>
      <c r="AV72" s="37" t="s">
        <v>25</v>
      </c>
      <c r="AW72" s="37" t="s">
        <v>25</v>
      </c>
      <c r="AX72" s="37" t="s">
        <v>25</v>
      </c>
      <c r="AY72" s="37" t="s">
        <v>25</v>
      </c>
      <c r="AZ72" s="37" t="s">
        <v>25</v>
      </c>
      <c r="BA72" s="87" t="s">
        <v>25</v>
      </c>
      <c r="BB72" s="4" t="s">
        <v>301</v>
      </c>
      <c r="BC72" s="4" t="s">
        <v>299</v>
      </c>
    </row>
    <row r="73" spans="1:55" s="4" customFormat="1" x14ac:dyDescent="0.25">
      <c r="A73" s="72" t="s">
        <v>105</v>
      </c>
      <c r="B73" s="5">
        <v>41514</v>
      </c>
      <c r="C73" s="4" t="s">
        <v>334</v>
      </c>
      <c r="D73" s="42">
        <v>106.41</v>
      </c>
      <c r="E73" s="47">
        <v>21.9</v>
      </c>
      <c r="F73" s="7">
        <v>4.22</v>
      </c>
      <c r="G73" s="7">
        <v>3.03</v>
      </c>
      <c r="H73" s="7">
        <v>1.46</v>
      </c>
      <c r="I73" s="7">
        <v>1.26</v>
      </c>
      <c r="J73" s="7">
        <v>4.16</v>
      </c>
      <c r="K73" s="7">
        <v>6.31</v>
      </c>
      <c r="L73" s="7">
        <v>7.32</v>
      </c>
      <c r="M73" s="7">
        <v>20.5</v>
      </c>
      <c r="N73" s="7">
        <v>9.98</v>
      </c>
      <c r="O73" s="7">
        <v>7.4</v>
      </c>
      <c r="P73" s="48">
        <v>18.11</v>
      </c>
      <c r="Q73" s="57">
        <f t="shared" si="13"/>
        <v>105.65</v>
      </c>
      <c r="R73" s="51">
        <v>20.728821580690958</v>
      </c>
      <c r="S73" s="8">
        <v>3.9943208707998106</v>
      </c>
      <c r="T73" s="8">
        <v>2.8679602460955982</v>
      </c>
      <c r="U73" s="8">
        <v>1.3819214387127305</v>
      </c>
      <c r="V73" s="8">
        <v>1.1926171320397538</v>
      </c>
      <c r="W73" s="8">
        <v>3.9375295787979172</v>
      </c>
      <c r="X73" s="8">
        <v>5.9725508755324173</v>
      </c>
      <c r="Y73" s="8">
        <v>6.9285376242309518</v>
      </c>
      <c r="Z73" s="8">
        <v>19.403691433980121</v>
      </c>
      <c r="AA73" s="8">
        <v>9.4462849029815423</v>
      </c>
      <c r="AB73" s="8">
        <v>7.0042593469001417</v>
      </c>
      <c r="AC73" s="52">
        <v>17.141504969238049</v>
      </c>
      <c r="AD73" s="51">
        <f t="shared" si="14"/>
        <v>79.271178419309038</v>
      </c>
      <c r="AE73" s="8">
        <f t="shared" si="15"/>
        <v>75.276857548509227</v>
      </c>
      <c r="AF73" s="8">
        <f t="shared" si="16"/>
        <v>72.408897302413635</v>
      </c>
      <c r="AG73" s="8">
        <f t="shared" si="17"/>
        <v>71.026975863700898</v>
      </c>
      <c r="AH73" s="8">
        <f t="shared" si="18"/>
        <v>69.83435873166114</v>
      </c>
      <c r="AI73" s="8">
        <f t="shared" si="19"/>
        <v>65.896829152863219</v>
      </c>
      <c r="AJ73" s="8">
        <f t="shared" si="20"/>
        <v>59.924278277330799</v>
      </c>
      <c r="AK73" s="8">
        <f t="shared" si="21"/>
        <v>52.995740653099844</v>
      </c>
      <c r="AL73" s="8">
        <f t="shared" si="22"/>
        <v>33.592049219119723</v>
      </c>
      <c r="AM73" s="8">
        <f t="shared" si="23"/>
        <v>24.14576431613818</v>
      </c>
      <c r="AN73" s="8">
        <f t="shared" si="24"/>
        <v>17.141504969238039</v>
      </c>
      <c r="AO73" s="43">
        <f t="shared" si="25"/>
        <v>0</v>
      </c>
      <c r="AP73" s="68">
        <v>100</v>
      </c>
      <c r="AQ73" s="37">
        <v>100</v>
      </c>
      <c r="AR73" s="37">
        <v>100</v>
      </c>
      <c r="AS73" s="37">
        <v>100</v>
      </c>
      <c r="AT73" s="37" t="s">
        <v>23</v>
      </c>
      <c r="AU73" s="37" t="s">
        <v>24</v>
      </c>
      <c r="AV73" s="37" t="s">
        <v>25</v>
      </c>
      <c r="AW73" s="37" t="s">
        <v>25</v>
      </c>
      <c r="AX73" s="37" t="s">
        <v>25</v>
      </c>
      <c r="AY73" s="37" t="s">
        <v>25</v>
      </c>
      <c r="AZ73" s="37" t="s">
        <v>25</v>
      </c>
      <c r="BA73" s="87" t="s">
        <v>25</v>
      </c>
      <c r="BB73" s="4" t="s">
        <v>315</v>
      </c>
      <c r="BC73" s="4" t="s">
        <v>299</v>
      </c>
    </row>
    <row r="74" spans="1:55" s="4" customFormat="1" x14ac:dyDescent="0.25">
      <c r="A74" s="72" t="s">
        <v>106</v>
      </c>
      <c r="B74" s="5">
        <v>41495</v>
      </c>
      <c r="C74" s="4" t="s">
        <v>335</v>
      </c>
      <c r="D74" s="42">
        <v>92.2</v>
      </c>
      <c r="E74" s="47">
        <v>36</v>
      </c>
      <c r="F74" s="7">
        <v>4.3</v>
      </c>
      <c r="G74" s="7">
        <v>5.3</v>
      </c>
      <c r="H74" s="7">
        <v>4.3</v>
      </c>
      <c r="I74" s="7">
        <v>5.0999999999999996</v>
      </c>
      <c r="J74" s="7">
        <v>12.5</v>
      </c>
      <c r="K74" s="7">
        <v>7.5</v>
      </c>
      <c r="L74" s="7">
        <v>4.8</v>
      </c>
      <c r="M74" s="7">
        <v>7.8</v>
      </c>
      <c r="N74" s="7">
        <v>1.8</v>
      </c>
      <c r="O74" s="7">
        <v>0.8</v>
      </c>
      <c r="P74" s="48">
        <v>1.8</v>
      </c>
      <c r="Q74" s="57">
        <f t="shared" si="13"/>
        <v>91.999999999999986</v>
      </c>
      <c r="R74" s="51">
        <v>39.130434782608702</v>
      </c>
      <c r="S74" s="8">
        <v>4.6739130434782616</v>
      </c>
      <c r="T74" s="8">
        <v>5.7608695652173925</v>
      </c>
      <c r="U74" s="8">
        <v>4.6739130434782616</v>
      </c>
      <c r="V74" s="8">
        <v>5.5434782608695654</v>
      </c>
      <c r="W74" s="8">
        <v>13.586956521739133</v>
      </c>
      <c r="X74" s="8">
        <v>8.1521739130434803</v>
      </c>
      <c r="Y74" s="8">
        <v>5.2173913043478262</v>
      </c>
      <c r="Z74" s="8">
        <v>8.4782608695652186</v>
      </c>
      <c r="AA74" s="8">
        <v>1.9565217391304353</v>
      </c>
      <c r="AB74" s="8">
        <v>0.86956521739130455</v>
      </c>
      <c r="AC74" s="52">
        <v>1.9565217391304353</v>
      </c>
      <c r="AD74" s="51">
        <f t="shared" si="14"/>
        <v>60.869565217391298</v>
      </c>
      <c r="AE74" s="8">
        <f t="shared" si="15"/>
        <v>56.195652173913032</v>
      </c>
      <c r="AF74" s="8">
        <f t="shared" si="16"/>
        <v>50.434782608695642</v>
      </c>
      <c r="AG74" s="8">
        <f t="shared" si="17"/>
        <v>45.760869565217376</v>
      </c>
      <c r="AH74" s="8">
        <f t="shared" si="18"/>
        <v>40.217391304347814</v>
      </c>
      <c r="AI74" s="8">
        <f t="shared" si="19"/>
        <v>26.630434782608681</v>
      </c>
      <c r="AJ74" s="8">
        <f t="shared" si="20"/>
        <v>18.478260869565201</v>
      </c>
      <c r="AK74" s="8">
        <f t="shared" si="21"/>
        <v>13.260869565217375</v>
      </c>
      <c r="AL74" s="8">
        <f t="shared" si="22"/>
        <v>4.7826086956521561</v>
      </c>
      <c r="AM74" s="8">
        <f t="shared" si="23"/>
        <v>2.8260869565217206</v>
      </c>
      <c r="AN74" s="8">
        <f t="shared" si="24"/>
        <v>1.9565217391304159</v>
      </c>
      <c r="AO74" s="43">
        <f t="shared" si="25"/>
        <v>-1.9317880628477724E-14</v>
      </c>
      <c r="AP74" s="68">
        <v>100</v>
      </c>
      <c r="AQ74" s="37" t="s">
        <v>23</v>
      </c>
      <c r="AR74" s="37" t="s">
        <v>24</v>
      </c>
      <c r="AS74" s="37" t="s">
        <v>25</v>
      </c>
      <c r="AT74" s="37" t="s">
        <v>25</v>
      </c>
      <c r="AU74" s="37" t="s">
        <v>25</v>
      </c>
      <c r="AV74" s="37" t="s">
        <v>25</v>
      </c>
      <c r="AW74" s="37" t="s">
        <v>25</v>
      </c>
      <c r="AX74" s="37" t="s">
        <v>25</v>
      </c>
      <c r="AY74" s="37" t="s">
        <v>25</v>
      </c>
      <c r="AZ74" s="37" t="s">
        <v>25</v>
      </c>
      <c r="BA74" s="87" t="s">
        <v>25</v>
      </c>
      <c r="BB74" s="4" t="s">
        <v>315</v>
      </c>
      <c r="BC74" s="4" t="s">
        <v>298</v>
      </c>
    </row>
    <row r="75" spans="1:55" s="4" customFormat="1" x14ac:dyDescent="0.25">
      <c r="A75" s="72" t="s">
        <v>107</v>
      </c>
      <c r="B75" s="5">
        <v>41512</v>
      </c>
      <c r="C75" s="4" t="s">
        <v>334</v>
      </c>
      <c r="D75" s="42">
        <v>117</v>
      </c>
      <c r="E75" s="47">
        <v>38.07</v>
      </c>
      <c r="F75" s="7">
        <v>7.2</v>
      </c>
      <c r="G75" s="7">
        <v>4.67</v>
      </c>
      <c r="H75" s="7">
        <v>2.15</v>
      </c>
      <c r="I75" s="7">
        <v>1.87</v>
      </c>
      <c r="J75" s="7">
        <v>4.33</v>
      </c>
      <c r="K75" s="7">
        <v>2.77</v>
      </c>
      <c r="L75" s="7">
        <v>2.58</v>
      </c>
      <c r="M75" s="7">
        <v>9.91</v>
      </c>
      <c r="N75" s="7">
        <v>7.67</v>
      </c>
      <c r="O75" s="7">
        <v>10.26</v>
      </c>
      <c r="P75" s="48">
        <v>24.86</v>
      </c>
      <c r="Q75" s="57">
        <f t="shared" si="13"/>
        <v>116.34</v>
      </c>
      <c r="R75" s="51">
        <v>32.723053120165034</v>
      </c>
      <c r="S75" s="8">
        <v>6.1887570912841676</v>
      </c>
      <c r="T75" s="8">
        <v>4.0140966133745914</v>
      </c>
      <c r="U75" s="8">
        <v>1.848031631425133</v>
      </c>
      <c r="V75" s="8">
        <v>1.6073577445418601</v>
      </c>
      <c r="W75" s="8">
        <v>3.7218497507306174</v>
      </c>
      <c r="X75" s="8">
        <v>2.3809523809523809</v>
      </c>
      <c r="Y75" s="8">
        <v>2.2176379577101599</v>
      </c>
      <c r="Z75" s="8">
        <v>8.5181364964758455</v>
      </c>
      <c r="AA75" s="8">
        <v>6.5927454014096609</v>
      </c>
      <c r="AB75" s="8">
        <v>8.8189788550799388</v>
      </c>
      <c r="AC75" s="52">
        <v>21.368402956850609</v>
      </c>
      <c r="AD75" s="51">
        <f t="shared" si="14"/>
        <v>67.276946879834966</v>
      </c>
      <c r="AE75" s="8">
        <f t="shared" si="15"/>
        <v>61.0881897885508</v>
      </c>
      <c r="AF75" s="8">
        <f t="shared" si="16"/>
        <v>57.074093175176209</v>
      </c>
      <c r="AG75" s="8">
        <f t="shared" si="17"/>
        <v>55.226061543751079</v>
      </c>
      <c r="AH75" s="8">
        <f t="shared" si="18"/>
        <v>53.618703799209221</v>
      </c>
      <c r="AI75" s="8">
        <f t="shared" si="19"/>
        <v>49.896854048478602</v>
      </c>
      <c r="AJ75" s="8">
        <f t="shared" si="20"/>
        <v>47.515901667526222</v>
      </c>
      <c r="AK75" s="8">
        <f t="shared" si="21"/>
        <v>45.298263709816062</v>
      </c>
      <c r="AL75" s="8">
        <f t="shared" si="22"/>
        <v>36.780127213340215</v>
      </c>
      <c r="AM75" s="8">
        <f t="shared" si="23"/>
        <v>30.187381811930553</v>
      </c>
      <c r="AN75" s="8">
        <f t="shared" si="24"/>
        <v>21.368402956850616</v>
      </c>
      <c r="AO75" s="43">
        <f t="shared" si="25"/>
        <v>0</v>
      </c>
      <c r="AP75" s="68">
        <v>100</v>
      </c>
      <c r="AQ75" s="37">
        <v>100</v>
      </c>
      <c r="AR75" s="37" t="s">
        <v>23</v>
      </c>
      <c r="AS75" s="37">
        <v>100</v>
      </c>
      <c r="AT75" s="37" t="s">
        <v>23</v>
      </c>
      <c r="AU75" s="37" t="s">
        <v>24</v>
      </c>
      <c r="AV75" s="37" t="s">
        <v>24</v>
      </c>
      <c r="AW75" s="37" t="s">
        <v>25</v>
      </c>
      <c r="AX75" s="37" t="s">
        <v>25</v>
      </c>
      <c r="AY75" s="37" t="s">
        <v>25</v>
      </c>
      <c r="AZ75" s="37" t="s">
        <v>25</v>
      </c>
      <c r="BA75" s="87" t="s">
        <v>25</v>
      </c>
      <c r="BB75" s="4" t="s">
        <v>315</v>
      </c>
      <c r="BC75" s="4" t="s">
        <v>299</v>
      </c>
    </row>
    <row r="76" spans="1:55" s="4" customFormat="1" x14ac:dyDescent="0.25">
      <c r="A76" s="72" t="s">
        <v>108</v>
      </c>
      <c r="B76" s="5">
        <v>41514</v>
      </c>
      <c r="C76" s="4" t="s">
        <v>334</v>
      </c>
      <c r="D76" s="42">
        <v>115.37</v>
      </c>
      <c r="E76" s="47">
        <v>55.61</v>
      </c>
      <c r="F76" s="7">
        <v>7.85</v>
      </c>
      <c r="G76" s="7">
        <v>5.59</v>
      </c>
      <c r="H76" s="7">
        <v>2.44</v>
      </c>
      <c r="I76" s="7">
        <v>2.02</v>
      </c>
      <c r="J76" s="7">
        <v>3.99</v>
      </c>
      <c r="K76" s="7">
        <v>2.5499999999999998</v>
      </c>
      <c r="L76" s="7">
        <v>2.35</v>
      </c>
      <c r="M76" s="7">
        <v>6.21</v>
      </c>
      <c r="N76" s="7">
        <v>3.67</v>
      </c>
      <c r="O76" s="7">
        <v>2.94</v>
      </c>
      <c r="P76" s="48">
        <v>19.29</v>
      </c>
      <c r="Q76" s="57">
        <f t="shared" si="13"/>
        <v>114.50999999999996</v>
      </c>
      <c r="R76" s="51">
        <v>48.563444240677683</v>
      </c>
      <c r="S76" s="8">
        <v>6.8552964806567127</v>
      </c>
      <c r="T76" s="8">
        <v>4.881669723168284</v>
      </c>
      <c r="U76" s="8">
        <v>2.1308182691468001</v>
      </c>
      <c r="V76" s="8">
        <v>1.7640380752772689</v>
      </c>
      <c r="W76" s="8">
        <v>3.4844118417605463</v>
      </c>
      <c r="X76" s="8">
        <v>2.2268797484935821</v>
      </c>
      <c r="Y76" s="8">
        <v>2.0522225133176151</v>
      </c>
      <c r="Z76" s="8">
        <v>5.4231071522137828</v>
      </c>
      <c r="AA76" s="8">
        <v>3.2049602654789981</v>
      </c>
      <c r="AB76" s="8">
        <v>2.5674613570867182</v>
      </c>
      <c r="AC76" s="52">
        <v>16.84569033272204</v>
      </c>
      <c r="AD76" s="51">
        <f t="shared" si="14"/>
        <v>51.436555759322317</v>
      </c>
      <c r="AE76" s="8">
        <f t="shared" si="15"/>
        <v>44.581259278665605</v>
      </c>
      <c r="AF76" s="8">
        <f t="shared" si="16"/>
        <v>39.699589555497319</v>
      </c>
      <c r="AG76" s="8">
        <f t="shared" si="17"/>
        <v>37.568771286350518</v>
      </c>
      <c r="AH76" s="8">
        <f t="shared" si="18"/>
        <v>35.804733211073248</v>
      </c>
      <c r="AI76" s="8">
        <f t="shared" si="19"/>
        <v>32.320321369312701</v>
      </c>
      <c r="AJ76" s="8">
        <f t="shared" si="20"/>
        <v>30.093441620819121</v>
      </c>
      <c r="AK76" s="8">
        <f t="shared" si="21"/>
        <v>28.041219107501504</v>
      </c>
      <c r="AL76" s="8">
        <f t="shared" si="22"/>
        <v>22.618111955287723</v>
      </c>
      <c r="AM76" s="8">
        <f t="shared" si="23"/>
        <v>19.413151689808725</v>
      </c>
      <c r="AN76" s="8">
        <f t="shared" si="24"/>
        <v>16.845690332722008</v>
      </c>
      <c r="AO76" s="43">
        <f t="shared" si="25"/>
        <v>-3.1974423109204508E-14</v>
      </c>
      <c r="AP76" s="68">
        <v>100</v>
      </c>
      <c r="AQ76" s="37">
        <v>100</v>
      </c>
      <c r="AR76" s="37">
        <v>100</v>
      </c>
      <c r="AS76" s="37">
        <v>100</v>
      </c>
      <c r="AT76" s="37" t="s">
        <v>23</v>
      </c>
      <c r="AU76" s="37" t="s">
        <v>23</v>
      </c>
      <c r="AV76" s="37" t="s">
        <v>24</v>
      </c>
      <c r="AW76" s="37" t="s">
        <v>24</v>
      </c>
      <c r="AX76" s="37" t="s">
        <v>24</v>
      </c>
      <c r="AY76" s="37" t="s">
        <v>24</v>
      </c>
      <c r="AZ76" s="37" t="s">
        <v>29</v>
      </c>
      <c r="BA76" s="87" t="s">
        <v>29</v>
      </c>
      <c r="BB76" s="4" t="s">
        <v>312</v>
      </c>
      <c r="BC76" s="4" t="s">
        <v>299</v>
      </c>
    </row>
    <row r="77" spans="1:55" s="4" customFormat="1" x14ac:dyDescent="0.25">
      <c r="A77" s="72" t="s">
        <v>109</v>
      </c>
      <c r="B77" s="9">
        <v>41534</v>
      </c>
      <c r="C77" s="4" t="s">
        <v>339</v>
      </c>
      <c r="D77" s="42">
        <v>101.73</v>
      </c>
      <c r="E77" s="47">
        <v>59.77</v>
      </c>
      <c r="F77" s="7">
        <v>5.66</v>
      </c>
      <c r="G77" s="7">
        <v>4.03</v>
      </c>
      <c r="H77" s="7">
        <v>1.86</v>
      </c>
      <c r="I77" s="7">
        <v>1.53</v>
      </c>
      <c r="J77" s="7">
        <v>2.87</v>
      </c>
      <c r="K77" s="7">
        <v>1.34</v>
      </c>
      <c r="L77" s="7">
        <v>0.94</v>
      </c>
      <c r="M77" s="7">
        <v>2.77</v>
      </c>
      <c r="N77" s="7">
        <v>2.11</v>
      </c>
      <c r="O77" s="7">
        <v>2.62</v>
      </c>
      <c r="P77" s="48">
        <v>15.72</v>
      </c>
      <c r="Q77" s="57">
        <f t="shared" si="13"/>
        <v>101.22000000000001</v>
      </c>
      <c r="R77" s="51">
        <v>59.049594941711113</v>
      </c>
      <c r="S77" s="8">
        <v>5.5917802805769607</v>
      </c>
      <c r="T77" s="8">
        <v>3.981426595534479</v>
      </c>
      <c r="U77" s="8">
        <v>1.8375815056312979</v>
      </c>
      <c r="V77" s="8">
        <v>1.5115589804386482</v>
      </c>
      <c r="W77" s="8">
        <v>2.8354080221300135</v>
      </c>
      <c r="X77" s="8">
        <v>1.3238490416913653</v>
      </c>
      <c r="Y77" s="8">
        <v>0.92867022327603221</v>
      </c>
      <c r="Z77" s="8">
        <v>2.7366133175261802</v>
      </c>
      <c r="AA77" s="8">
        <v>2.0845682671408809</v>
      </c>
      <c r="AB77" s="8">
        <v>2.5884212606204304</v>
      </c>
      <c r="AC77" s="52">
        <v>15.530527563722583</v>
      </c>
      <c r="AD77" s="51">
        <f t="shared" si="14"/>
        <v>40.950405058288887</v>
      </c>
      <c r="AE77" s="8">
        <f t="shared" si="15"/>
        <v>35.358624777711924</v>
      </c>
      <c r="AF77" s="8">
        <f t="shared" si="16"/>
        <v>31.377198182177445</v>
      </c>
      <c r="AG77" s="8">
        <f t="shared" si="17"/>
        <v>29.539616676546146</v>
      </c>
      <c r="AH77" s="8">
        <f t="shared" si="18"/>
        <v>28.028057696107499</v>
      </c>
      <c r="AI77" s="8">
        <f t="shared" si="19"/>
        <v>25.192649673977485</v>
      </c>
      <c r="AJ77" s="8">
        <f t="shared" si="20"/>
        <v>23.868800632286121</v>
      </c>
      <c r="AK77" s="8">
        <f t="shared" si="21"/>
        <v>22.940130409010088</v>
      </c>
      <c r="AL77" s="8">
        <f t="shared" si="22"/>
        <v>20.203517091483906</v>
      </c>
      <c r="AM77" s="8">
        <f t="shared" si="23"/>
        <v>18.118948824343025</v>
      </c>
      <c r="AN77" s="8">
        <f t="shared" si="24"/>
        <v>15.530527563722595</v>
      </c>
      <c r="AO77" s="43">
        <f t="shared" si="25"/>
        <v>0</v>
      </c>
      <c r="AP77" s="68">
        <v>100</v>
      </c>
      <c r="AQ77" s="37">
        <v>100</v>
      </c>
      <c r="AR77" s="37" t="s">
        <v>23</v>
      </c>
      <c r="AS77" s="37">
        <v>100</v>
      </c>
      <c r="AT77" s="37" t="s">
        <v>23</v>
      </c>
      <c r="AU77" s="37">
        <v>100</v>
      </c>
      <c r="AV77" s="37">
        <v>100</v>
      </c>
      <c r="AW77" s="37">
        <v>100</v>
      </c>
      <c r="AX77" s="37" t="s">
        <v>24</v>
      </c>
      <c r="AY77" s="37" t="s">
        <v>25</v>
      </c>
      <c r="AZ77" s="37" t="s">
        <v>25</v>
      </c>
      <c r="BA77" s="87" t="s">
        <v>25</v>
      </c>
      <c r="BB77" s="4" t="s">
        <v>315</v>
      </c>
      <c r="BC77" s="4" t="s">
        <v>299</v>
      </c>
    </row>
    <row r="78" spans="1:55" s="4" customFormat="1" x14ac:dyDescent="0.25">
      <c r="A78" s="72" t="s">
        <v>110</v>
      </c>
      <c r="B78" s="9">
        <v>41535</v>
      </c>
      <c r="C78" s="4" t="s">
        <v>339</v>
      </c>
      <c r="D78" s="42">
        <v>106.12</v>
      </c>
      <c r="E78" s="47">
        <v>59.84</v>
      </c>
      <c r="F78" s="7">
        <v>6.19</v>
      </c>
      <c r="G78" s="7">
        <v>4.8099999999999996</v>
      </c>
      <c r="H78" s="7">
        <v>2.21</v>
      </c>
      <c r="I78" s="7">
        <v>1.77</v>
      </c>
      <c r="J78" s="7">
        <v>3.36</v>
      </c>
      <c r="K78" s="7">
        <v>1.51</v>
      </c>
      <c r="L78" s="7">
        <v>1.1100000000000001</v>
      </c>
      <c r="M78" s="7">
        <v>3.16</v>
      </c>
      <c r="N78" s="7">
        <v>2.38</v>
      </c>
      <c r="O78" s="7">
        <v>2.82</v>
      </c>
      <c r="P78" s="48">
        <v>16.41</v>
      </c>
      <c r="Q78" s="57">
        <f t="shared" si="13"/>
        <v>105.56999999999998</v>
      </c>
      <c r="R78" s="51">
        <v>56.682769726248004</v>
      </c>
      <c r="S78" s="8">
        <v>5.8634081651984475</v>
      </c>
      <c r="T78" s="8">
        <v>4.5562186227147867</v>
      </c>
      <c r="U78" s="8">
        <v>2.093397745571659</v>
      </c>
      <c r="V78" s="8">
        <v>1.6766126740551297</v>
      </c>
      <c r="W78" s="8">
        <v>3.1827223643080425</v>
      </c>
      <c r="X78" s="8">
        <v>1.4303305863408169</v>
      </c>
      <c r="Y78" s="8">
        <v>1.0514350667803356</v>
      </c>
      <c r="Z78" s="8">
        <v>2.993274604527802</v>
      </c>
      <c r="AA78" s="8">
        <v>2.2544283413848634</v>
      </c>
      <c r="AB78" s="8">
        <v>2.6712134129013925</v>
      </c>
      <c r="AC78" s="52">
        <v>15.544188689968744</v>
      </c>
      <c r="AD78" s="51">
        <f t="shared" si="14"/>
        <v>43.317230273751996</v>
      </c>
      <c r="AE78" s="8">
        <f t="shared" si="15"/>
        <v>37.453822108553545</v>
      </c>
      <c r="AF78" s="8">
        <f t="shared" si="16"/>
        <v>32.897603485838758</v>
      </c>
      <c r="AG78" s="8">
        <f t="shared" si="17"/>
        <v>30.804205740267101</v>
      </c>
      <c r="AH78" s="8">
        <f t="shared" si="18"/>
        <v>29.127593066211972</v>
      </c>
      <c r="AI78" s="8">
        <f t="shared" si="19"/>
        <v>25.94487070190393</v>
      </c>
      <c r="AJ78" s="8">
        <f t="shared" si="20"/>
        <v>24.514540115563115</v>
      </c>
      <c r="AK78" s="8">
        <f t="shared" si="21"/>
        <v>23.463105048782779</v>
      </c>
      <c r="AL78" s="8">
        <f t="shared" si="22"/>
        <v>20.469830444254978</v>
      </c>
      <c r="AM78" s="8">
        <f t="shared" si="23"/>
        <v>18.215402102870115</v>
      </c>
      <c r="AN78" s="8">
        <f t="shared" si="24"/>
        <v>15.544188689968722</v>
      </c>
      <c r="AO78" s="43">
        <f t="shared" si="25"/>
        <v>-2.1316282072803006E-14</v>
      </c>
      <c r="AP78" s="68" t="s">
        <v>23</v>
      </c>
      <c r="AQ78" s="37">
        <v>100</v>
      </c>
      <c r="AR78" s="37">
        <v>100</v>
      </c>
      <c r="AS78" s="37">
        <v>100</v>
      </c>
      <c r="AT78" s="37" t="s">
        <v>23</v>
      </c>
      <c r="AU78" s="37">
        <v>100</v>
      </c>
      <c r="AV78" s="37">
        <v>100</v>
      </c>
      <c r="AW78" s="37" t="s">
        <v>23</v>
      </c>
      <c r="AX78" s="37" t="s">
        <v>23</v>
      </c>
      <c r="AY78" s="37" t="s">
        <v>24</v>
      </c>
      <c r="AZ78" s="37" t="s">
        <v>25</v>
      </c>
      <c r="BA78" s="87" t="s">
        <v>25</v>
      </c>
      <c r="BB78" s="4" t="s">
        <v>315</v>
      </c>
      <c r="BC78" s="4" t="s">
        <v>299</v>
      </c>
    </row>
    <row r="79" spans="1:55" s="4" customFormat="1" x14ac:dyDescent="0.25">
      <c r="A79" s="72" t="s">
        <v>111</v>
      </c>
      <c r="B79" s="9">
        <v>41528</v>
      </c>
      <c r="C79" s="4" t="s">
        <v>293</v>
      </c>
      <c r="D79" s="42">
        <v>98.22</v>
      </c>
      <c r="E79" s="47">
        <v>53.36</v>
      </c>
      <c r="F79" s="7">
        <v>5.52</v>
      </c>
      <c r="G79" s="7">
        <v>3.69</v>
      </c>
      <c r="H79" s="7">
        <v>1.78</v>
      </c>
      <c r="I79" s="7">
        <v>1.6</v>
      </c>
      <c r="J79" s="7">
        <v>5.51</v>
      </c>
      <c r="K79" s="7">
        <v>3.55</v>
      </c>
      <c r="L79" s="7">
        <v>2.77</v>
      </c>
      <c r="M79" s="7">
        <v>7.38</v>
      </c>
      <c r="N79" s="7">
        <v>3.08</v>
      </c>
      <c r="O79" s="7">
        <v>2.42</v>
      </c>
      <c r="P79" s="48">
        <v>7.22</v>
      </c>
      <c r="Q79" s="57">
        <f t="shared" si="13"/>
        <v>97.879999999999981</v>
      </c>
      <c r="R79" s="51">
        <v>54.515733551287305</v>
      </c>
      <c r="S79" s="8">
        <v>5.6395586432366169</v>
      </c>
      <c r="T79" s="8">
        <v>3.7699223539027389</v>
      </c>
      <c r="U79" s="8">
        <v>1.8185533306089092</v>
      </c>
      <c r="V79" s="8">
        <v>1.6346546791990195</v>
      </c>
      <c r="W79" s="8">
        <v>5.6293420514916228</v>
      </c>
      <c r="X79" s="8">
        <v>3.6268900694728248</v>
      </c>
      <c r="Y79" s="8">
        <v>2.8299959133633026</v>
      </c>
      <c r="Z79" s="8">
        <v>7.5398447078054778</v>
      </c>
      <c r="AA79" s="8">
        <v>3.1467102574581132</v>
      </c>
      <c r="AB79" s="8">
        <v>2.4724152022885169</v>
      </c>
      <c r="AC79" s="52">
        <v>7.3763792398855745</v>
      </c>
      <c r="AD79" s="51">
        <f t="shared" si="14"/>
        <v>45.484266448712695</v>
      </c>
      <c r="AE79" s="8">
        <f t="shared" si="15"/>
        <v>39.844707805476077</v>
      </c>
      <c r="AF79" s="8">
        <f t="shared" si="16"/>
        <v>36.074785451573341</v>
      </c>
      <c r="AG79" s="8">
        <f t="shared" si="17"/>
        <v>34.256232120964434</v>
      </c>
      <c r="AH79" s="8">
        <f t="shared" si="18"/>
        <v>32.621577441765417</v>
      </c>
      <c r="AI79" s="8">
        <f t="shared" si="19"/>
        <v>26.992235390273795</v>
      </c>
      <c r="AJ79" s="8">
        <f t="shared" si="20"/>
        <v>23.365345320800969</v>
      </c>
      <c r="AK79" s="8">
        <f t="shared" si="21"/>
        <v>20.535349407437668</v>
      </c>
      <c r="AL79" s="8">
        <f t="shared" si="22"/>
        <v>12.995504699632189</v>
      </c>
      <c r="AM79" s="8">
        <f t="shared" si="23"/>
        <v>9.848794442174075</v>
      </c>
      <c r="AN79" s="8">
        <f t="shared" si="24"/>
        <v>7.3763792398855585</v>
      </c>
      <c r="AO79" s="43">
        <f t="shared" si="25"/>
        <v>-1.5987211554602254E-14</v>
      </c>
      <c r="AP79" s="68" t="s">
        <v>23</v>
      </c>
      <c r="AQ79" s="37">
        <v>100</v>
      </c>
      <c r="AR79" s="37">
        <v>100</v>
      </c>
      <c r="AS79" s="37" t="s">
        <v>23</v>
      </c>
      <c r="AT79" s="37" t="s">
        <v>23</v>
      </c>
      <c r="AU79" s="37" t="s">
        <v>24</v>
      </c>
      <c r="AV79" s="37" t="s">
        <v>25</v>
      </c>
      <c r="AW79" s="37" t="s">
        <v>25</v>
      </c>
      <c r="AX79" s="37" t="s">
        <v>25</v>
      </c>
      <c r="AY79" s="37" t="s">
        <v>25</v>
      </c>
      <c r="AZ79" s="37" t="s">
        <v>25</v>
      </c>
      <c r="BA79" s="87" t="s">
        <v>25</v>
      </c>
      <c r="BB79" s="4" t="s">
        <v>315</v>
      </c>
      <c r="BC79" s="4" t="s">
        <v>298</v>
      </c>
    </row>
    <row r="80" spans="1:55" s="4" customFormat="1" x14ac:dyDescent="0.25">
      <c r="A80" s="72" t="s">
        <v>112</v>
      </c>
      <c r="B80" s="9">
        <v>41540</v>
      </c>
      <c r="C80" s="4" t="s">
        <v>339</v>
      </c>
      <c r="D80" s="42">
        <v>100.16</v>
      </c>
      <c r="E80" s="47">
        <v>40.49</v>
      </c>
      <c r="F80" s="7">
        <v>7.9</v>
      </c>
      <c r="G80" s="7">
        <v>5.66</v>
      </c>
      <c r="H80" s="7">
        <v>2.4900000000000002</v>
      </c>
      <c r="I80" s="7">
        <v>2.02</v>
      </c>
      <c r="J80" s="7">
        <v>3.7</v>
      </c>
      <c r="K80" s="7">
        <v>1.69</v>
      </c>
      <c r="L80" s="7">
        <v>1.25</v>
      </c>
      <c r="M80" s="7">
        <v>3.29</v>
      </c>
      <c r="N80" s="7">
        <v>1.64</v>
      </c>
      <c r="O80" s="7">
        <v>1.58</v>
      </c>
      <c r="P80" s="48">
        <v>28.07</v>
      </c>
      <c r="Q80" s="57">
        <f t="shared" si="13"/>
        <v>99.78</v>
      </c>
      <c r="R80" s="51">
        <v>40.579274403688117</v>
      </c>
      <c r="S80" s="8">
        <v>7.9174183203046695</v>
      </c>
      <c r="T80" s="8">
        <v>5.6724794548005617</v>
      </c>
      <c r="U80" s="8">
        <v>2.4954900781719784</v>
      </c>
      <c r="V80" s="8">
        <v>2.0244537983563839</v>
      </c>
      <c r="W80" s="8">
        <v>3.7081579474844659</v>
      </c>
      <c r="X80" s="8">
        <v>1.6937261976347966</v>
      </c>
      <c r="Y80" s="8">
        <v>1.2527560633393466</v>
      </c>
      <c r="Z80" s="8">
        <v>3.29725395870916</v>
      </c>
      <c r="AA80" s="8">
        <v>1.6436159551012224</v>
      </c>
      <c r="AB80" s="8">
        <v>1.5834836640609342</v>
      </c>
      <c r="AC80" s="52">
        <v>28.131890158348366</v>
      </c>
      <c r="AD80" s="51">
        <f t="shared" si="14"/>
        <v>59.420725596311883</v>
      </c>
      <c r="AE80" s="8">
        <f t="shared" si="15"/>
        <v>51.503307276007213</v>
      </c>
      <c r="AF80" s="8">
        <f t="shared" si="16"/>
        <v>45.830827821206654</v>
      </c>
      <c r="AG80" s="8">
        <f t="shared" si="17"/>
        <v>43.335337743034678</v>
      </c>
      <c r="AH80" s="8">
        <f t="shared" si="18"/>
        <v>41.310883944678295</v>
      </c>
      <c r="AI80" s="8">
        <f t="shared" si="19"/>
        <v>37.602725997193829</v>
      </c>
      <c r="AJ80" s="8">
        <f t="shared" si="20"/>
        <v>35.908999799559034</v>
      </c>
      <c r="AK80" s="8">
        <f t="shared" si="21"/>
        <v>34.656243736219686</v>
      </c>
      <c r="AL80" s="8">
        <f t="shared" si="22"/>
        <v>31.358989777510526</v>
      </c>
      <c r="AM80" s="8">
        <f t="shared" si="23"/>
        <v>29.715373822409305</v>
      </c>
      <c r="AN80" s="8">
        <f t="shared" si="24"/>
        <v>28.131890158348369</v>
      </c>
      <c r="AO80" s="43">
        <f t="shared" si="25"/>
        <v>0</v>
      </c>
      <c r="AP80" s="68">
        <v>100</v>
      </c>
      <c r="AQ80" s="37">
        <v>100</v>
      </c>
      <c r="AR80" s="37">
        <v>100</v>
      </c>
      <c r="AS80" s="37">
        <v>100</v>
      </c>
      <c r="AT80" s="37" t="s">
        <v>23</v>
      </c>
      <c r="AU80" s="37" t="s">
        <v>23</v>
      </c>
      <c r="AV80" s="37">
        <v>100</v>
      </c>
      <c r="AW80" s="37">
        <v>100</v>
      </c>
      <c r="AX80" s="37">
        <v>100</v>
      </c>
      <c r="AY80" s="37" t="s">
        <v>23</v>
      </c>
      <c r="AZ80" s="37" t="s">
        <v>24</v>
      </c>
      <c r="BA80" s="87" t="s">
        <v>28</v>
      </c>
      <c r="BB80" s="4" t="s">
        <v>315</v>
      </c>
      <c r="BC80" s="4" t="s">
        <v>299</v>
      </c>
    </row>
    <row r="81" spans="1:55" s="4" customFormat="1" x14ac:dyDescent="0.25">
      <c r="A81" s="72" t="s">
        <v>113</v>
      </c>
      <c r="B81" s="9">
        <v>41556</v>
      </c>
      <c r="C81" s="4" t="s">
        <v>332</v>
      </c>
      <c r="D81" s="42">
        <v>101.84</v>
      </c>
      <c r="E81" s="47">
        <v>0.04</v>
      </c>
      <c r="F81" s="7">
        <v>0.54</v>
      </c>
      <c r="G81" s="7">
        <v>1.5</v>
      </c>
      <c r="H81" s="7">
        <v>1.01</v>
      </c>
      <c r="I81" s="7">
        <v>0.93</v>
      </c>
      <c r="J81" s="7">
        <v>2.12</v>
      </c>
      <c r="K81" s="7">
        <v>1.38</v>
      </c>
      <c r="L81" s="7">
        <v>1.44</v>
      </c>
      <c r="M81" s="7">
        <v>9.3800000000000008</v>
      </c>
      <c r="N81" s="7">
        <v>12.88</v>
      </c>
      <c r="O81" s="7">
        <v>17.579999999999998</v>
      </c>
      <c r="P81" s="48">
        <v>52.74</v>
      </c>
      <c r="Q81" s="57">
        <f t="shared" si="13"/>
        <v>101.53999999999999</v>
      </c>
      <c r="R81" s="51">
        <v>3.9393342525113263E-2</v>
      </c>
      <c r="S81" s="8">
        <v>0.53181012408902895</v>
      </c>
      <c r="T81" s="8">
        <v>1.4772503446917473</v>
      </c>
      <c r="U81" s="8">
        <v>0.99468189875910984</v>
      </c>
      <c r="V81" s="8">
        <v>0.91589521370888327</v>
      </c>
      <c r="W81" s="8">
        <v>2.0878471538310026</v>
      </c>
      <c r="X81" s="8">
        <v>1.3590703171164074</v>
      </c>
      <c r="Y81" s="8">
        <v>1.4181603309040773</v>
      </c>
      <c r="Z81" s="8">
        <v>9.2377388221390611</v>
      </c>
      <c r="AA81" s="8">
        <v>12.684656293086471</v>
      </c>
      <c r="AB81" s="8">
        <v>17.313374039787274</v>
      </c>
      <c r="AC81" s="52">
        <v>51.940122119361831</v>
      </c>
      <c r="AD81" s="51">
        <f t="shared" si="14"/>
        <v>99.960606657474884</v>
      </c>
      <c r="AE81" s="8">
        <f t="shared" si="15"/>
        <v>99.428796533385849</v>
      </c>
      <c r="AF81" s="8">
        <f t="shared" si="16"/>
        <v>97.951546188694095</v>
      </c>
      <c r="AG81" s="8">
        <f t="shared" si="17"/>
        <v>96.956864289934984</v>
      </c>
      <c r="AH81" s="8">
        <f t="shared" si="18"/>
        <v>96.040969076226105</v>
      </c>
      <c r="AI81" s="8">
        <f t="shared" si="19"/>
        <v>93.953121922395098</v>
      </c>
      <c r="AJ81" s="8">
        <f t="shared" si="20"/>
        <v>92.594051605278693</v>
      </c>
      <c r="AK81" s="8">
        <f t="shared" si="21"/>
        <v>91.175891274374621</v>
      </c>
      <c r="AL81" s="8">
        <f t="shared" si="22"/>
        <v>81.938152452235556</v>
      </c>
      <c r="AM81" s="8">
        <f t="shared" si="23"/>
        <v>69.25349615914908</v>
      </c>
      <c r="AN81" s="8">
        <f t="shared" si="24"/>
        <v>51.940122119361803</v>
      </c>
      <c r="AO81" s="43">
        <f t="shared" si="25"/>
        <v>0</v>
      </c>
      <c r="AP81" s="68">
        <v>100</v>
      </c>
      <c r="AQ81" s="37">
        <v>100</v>
      </c>
      <c r="AR81" s="37">
        <v>100</v>
      </c>
      <c r="AS81" s="37">
        <v>100</v>
      </c>
      <c r="AT81" s="37">
        <v>100</v>
      </c>
      <c r="AU81" s="37" t="s">
        <v>23</v>
      </c>
      <c r="AV81" s="37" t="s">
        <v>23</v>
      </c>
      <c r="AW81" s="37" t="s">
        <v>24</v>
      </c>
      <c r="AX81" s="37" t="s">
        <v>25</v>
      </c>
      <c r="AY81" s="37" t="s">
        <v>25</v>
      </c>
      <c r="AZ81" s="37" t="s">
        <v>25</v>
      </c>
      <c r="BA81" s="87" t="s">
        <v>25</v>
      </c>
      <c r="BB81" s="4" t="s">
        <v>301</v>
      </c>
      <c r="BC81" s="4" t="s">
        <v>298</v>
      </c>
    </row>
    <row r="82" spans="1:55" s="4" customFormat="1" x14ac:dyDescent="0.25">
      <c r="A82" s="72" t="s">
        <v>114</v>
      </c>
      <c r="B82" s="9">
        <v>41529</v>
      </c>
      <c r="C82" s="4" t="s">
        <v>293</v>
      </c>
      <c r="D82" s="42">
        <v>114.28</v>
      </c>
      <c r="E82" s="47">
        <v>7.8</v>
      </c>
      <c r="F82" s="7">
        <v>3.33</v>
      </c>
      <c r="G82" s="7">
        <v>2.81</v>
      </c>
      <c r="H82" s="7">
        <v>1.31</v>
      </c>
      <c r="I82" s="7">
        <v>1.43</v>
      </c>
      <c r="J82" s="7">
        <v>12.04</v>
      </c>
      <c r="K82" s="7">
        <v>10.71</v>
      </c>
      <c r="L82" s="7">
        <v>8.5500000000000007</v>
      </c>
      <c r="M82" s="7">
        <v>27.39</v>
      </c>
      <c r="N82" s="7">
        <v>12.41</v>
      </c>
      <c r="O82" s="7">
        <v>8.2200000000000006</v>
      </c>
      <c r="P82" s="48">
        <v>17.68</v>
      </c>
      <c r="Q82" s="57">
        <f t="shared" si="13"/>
        <v>113.68</v>
      </c>
      <c r="R82" s="51">
        <v>6.8613652357494708</v>
      </c>
      <c r="S82" s="8">
        <v>2.9292751583391974</v>
      </c>
      <c r="T82" s="8">
        <v>2.4718508092892328</v>
      </c>
      <c r="U82" s="8">
        <v>1.1523574947220268</v>
      </c>
      <c r="V82" s="8">
        <v>1.2579169598874032</v>
      </c>
      <c r="W82" s="8">
        <v>10.591133004926107</v>
      </c>
      <c r="X82" s="8">
        <v>9.4211822660098523</v>
      </c>
      <c r="Y82" s="8">
        <v>7.5211118930330754</v>
      </c>
      <c r="Z82" s="8">
        <v>24.093947923997185</v>
      </c>
      <c r="AA82" s="8">
        <v>10.916608022519352</v>
      </c>
      <c r="AB82" s="8">
        <v>7.2308233638282902</v>
      </c>
      <c r="AC82" s="52">
        <v>15.552427867698803</v>
      </c>
      <c r="AD82" s="51">
        <f t="shared" si="14"/>
        <v>93.138634764250526</v>
      </c>
      <c r="AE82" s="8">
        <f t="shared" si="15"/>
        <v>90.209359605911331</v>
      </c>
      <c r="AF82" s="8">
        <f t="shared" si="16"/>
        <v>87.737508796622095</v>
      </c>
      <c r="AG82" s="8">
        <f t="shared" si="17"/>
        <v>86.585151301900069</v>
      </c>
      <c r="AH82" s="8">
        <f t="shared" si="18"/>
        <v>85.327234342012673</v>
      </c>
      <c r="AI82" s="8">
        <f t="shared" si="19"/>
        <v>74.736101337086566</v>
      </c>
      <c r="AJ82" s="8">
        <f t="shared" si="20"/>
        <v>65.314919071076716</v>
      </c>
      <c r="AK82" s="8">
        <f t="shared" si="21"/>
        <v>57.793807178043643</v>
      </c>
      <c r="AL82" s="8">
        <f t="shared" si="22"/>
        <v>33.699859254046459</v>
      </c>
      <c r="AM82" s="8">
        <f t="shared" si="23"/>
        <v>22.783251231527107</v>
      </c>
      <c r="AN82" s="8">
        <f t="shared" si="24"/>
        <v>15.552427867698817</v>
      </c>
      <c r="AO82" s="43">
        <f t="shared" si="25"/>
        <v>1.4210854715202004E-14</v>
      </c>
      <c r="AP82" s="68">
        <v>100</v>
      </c>
      <c r="AQ82" s="37">
        <v>100</v>
      </c>
      <c r="AR82" s="37">
        <v>100</v>
      </c>
      <c r="AS82" s="37" t="s">
        <v>23</v>
      </c>
      <c r="AT82" s="37" t="s">
        <v>24</v>
      </c>
      <c r="AU82" s="37" t="s">
        <v>25</v>
      </c>
      <c r="AV82" s="37" t="s">
        <v>25</v>
      </c>
      <c r="AW82" s="37" t="s">
        <v>25</v>
      </c>
      <c r="AX82" s="37" t="s">
        <v>25</v>
      </c>
      <c r="AY82" s="37" t="s">
        <v>25</v>
      </c>
      <c r="AZ82" s="37" t="s">
        <v>25</v>
      </c>
      <c r="BA82" s="87" t="s">
        <v>25</v>
      </c>
      <c r="BB82" s="4" t="s">
        <v>313</v>
      </c>
      <c r="BC82" s="4" t="s">
        <v>298</v>
      </c>
    </row>
    <row r="83" spans="1:55" x14ac:dyDescent="0.25">
      <c r="A83" s="72" t="s">
        <v>115</v>
      </c>
      <c r="B83" s="9">
        <v>41529</v>
      </c>
      <c r="C83" s="4" t="s">
        <v>293</v>
      </c>
      <c r="D83" s="42">
        <v>101.87</v>
      </c>
      <c r="E83" s="47">
        <v>26.18</v>
      </c>
      <c r="F83" s="7">
        <v>3.16</v>
      </c>
      <c r="G83" s="7">
        <v>2.34</v>
      </c>
      <c r="H83" s="7">
        <v>1.17</v>
      </c>
      <c r="I83" s="7">
        <v>1.28</v>
      </c>
      <c r="J83" s="7">
        <v>5.86</v>
      </c>
      <c r="K83" s="7">
        <v>8.94</v>
      </c>
      <c r="L83" s="7">
        <v>10.5</v>
      </c>
      <c r="M83" s="7">
        <v>23.91</v>
      </c>
      <c r="N83" s="7">
        <v>6.21</v>
      </c>
      <c r="O83" s="7">
        <v>3.93</v>
      </c>
      <c r="P83" s="48">
        <v>7.76</v>
      </c>
      <c r="Q83" s="57">
        <f t="shared" si="13"/>
        <v>101.24000000000001</v>
      </c>
      <c r="R83" s="51">
        <v>25.859344132753847</v>
      </c>
      <c r="S83" s="8">
        <v>3.1212959304622676</v>
      </c>
      <c r="T83" s="8">
        <v>2.3113393915448435</v>
      </c>
      <c r="U83" s="8">
        <v>1.1556696957724217</v>
      </c>
      <c r="V83" s="8">
        <v>1.2643224022125641</v>
      </c>
      <c r="W83" s="8">
        <v>5.7882259976293957</v>
      </c>
      <c r="X83" s="8">
        <v>8.8305017779533763</v>
      </c>
      <c r="Y83" s="8">
        <v>10.371394705649941</v>
      </c>
      <c r="Z83" s="8">
        <v>23.617147372580007</v>
      </c>
      <c r="AA83" s="8">
        <v>6.1339391544843931</v>
      </c>
      <c r="AB83" s="8">
        <v>3.881864875543263</v>
      </c>
      <c r="AC83" s="52">
        <v>7.6649545634136702</v>
      </c>
      <c r="AD83" s="51">
        <f t="shared" si="14"/>
        <v>74.140655867246153</v>
      </c>
      <c r="AE83" s="8">
        <f t="shared" si="15"/>
        <v>71.019359936783886</v>
      </c>
      <c r="AF83" s="8">
        <f t="shared" si="16"/>
        <v>68.708020545239037</v>
      </c>
      <c r="AG83" s="8">
        <f t="shared" si="17"/>
        <v>67.55235084946662</v>
      </c>
      <c r="AH83" s="8">
        <f t="shared" si="18"/>
        <v>66.28802844725405</v>
      </c>
      <c r="AI83" s="8">
        <f t="shared" si="19"/>
        <v>60.499802449624653</v>
      </c>
      <c r="AJ83" s="8">
        <f t="shared" si="20"/>
        <v>51.66930067167128</v>
      </c>
      <c r="AK83" s="8">
        <f t="shared" si="21"/>
        <v>41.297905966021339</v>
      </c>
      <c r="AL83" s="8">
        <f t="shared" si="22"/>
        <v>17.680758593441332</v>
      </c>
      <c r="AM83" s="8">
        <f t="shared" si="23"/>
        <v>11.546819438956939</v>
      </c>
      <c r="AN83" s="8">
        <f t="shared" si="24"/>
        <v>7.6649545634136764</v>
      </c>
      <c r="AO83" s="43">
        <f t="shared" si="25"/>
        <v>0</v>
      </c>
      <c r="AP83" s="68">
        <v>100</v>
      </c>
      <c r="AQ83" s="37">
        <v>100</v>
      </c>
      <c r="AR83" s="37">
        <v>100</v>
      </c>
      <c r="AS83" s="37" t="s">
        <v>23</v>
      </c>
      <c r="AT83" s="37" t="s">
        <v>24</v>
      </c>
      <c r="AU83" s="37" t="s">
        <v>25</v>
      </c>
      <c r="AV83" s="37" t="s">
        <v>25</v>
      </c>
      <c r="AW83" s="37" t="s">
        <v>25</v>
      </c>
      <c r="AX83" s="37" t="s">
        <v>25</v>
      </c>
      <c r="AY83" s="37" t="s">
        <v>25</v>
      </c>
      <c r="AZ83" s="37" t="s">
        <v>25</v>
      </c>
      <c r="BA83" s="87" t="s">
        <v>25</v>
      </c>
      <c r="BB83" s="4" t="s">
        <v>306</v>
      </c>
      <c r="BC83" s="4" t="s">
        <v>298</v>
      </c>
    </row>
    <row r="84" spans="1:55" s="4" customFormat="1" x14ac:dyDescent="0.25">
      <c r="A84" s="72" t="s">
        <v>116</v>
      </c>
      <c r="B84" s="9">
        <v>41530</v>
      </c>
      <c r="C84" s="4" t="s">
        <v>332</v>
      </c>
      <c r="D84" s="42">
        <v>107.22</v>
      </c>
      <c r="E84" s="47">
        <v>12.4</v>
      </c>
      <c r="F84" s="7">
        <v>4.63</v>
      </c>
      <c r="G84" s="7">
        <v>4.42</v>
      </c>
      <c r="H84" s="7">
        <v>2.2999999999999998</v>
      </c>
      <c r="I84" s="7">
        <v>2.09</v>
      </c>
      <c r="J84" s="7">
        <v>4.66</v>
      </c>
      <c r="K84" s="7">
        <v>3.77</v>
      </c>
      <c r="L84" s="7">
        <v>5.5</v>
      </c>
      <c r="M84" s="7">
        <v>21.45</v>
      </c>
      <c r="N84" s="7">
        <v>8.67</v>
      </c>
      <c r="O84" s="7">
        <v>6.64</v>
      </c>
      <c r="P84" s="48">
        <v>30.15</v>
      </c>
      <c r="Q84" s="57">
        <f t="shared" si="13"/>
        <v>106.68</v>
      </c>
      <c r="R84" s="51">
        <v>11.623547056617923</v>
      </c>
      <c r="S84" s="8">
        <v>4.3400824896887888</v>
      </c>
      <c r="T84" s="8">
        <v>4.1432320959880009</v>
      </c>
      <c r="U84" s="8">
        <v>2.155980502437195</v>
      </c>
      <c r="V84" s="8">
        <v>1.9591301087364077</v>
      </c>
      <c r="W84" s="8">
        <v>4.3682039745031869</v>
      </c>
      <c r="X84" s="8">
        <v>3.533933258342707</v>
      </c>
      <c r="Y84" s="8">
        <v>5.1556055493063369</v>
      </c>
      <c r="Z84" s="8">
        <v>20.10686164229471</v>
      </c>
      <c r="AA84" s="8">
        <v>8.1271091113610794</v>
      </c>
      <c r="AB84" s="8">
        <v>6.224221972253468</v>
      </c>
      <c r="AC84" s="52">
        <v>28.262092238470188</v>
      </c>
      <c r="AD84" s="51">
        <f t="shared" si="14"/>
        <v>88.376452943382077</v>
      </c>
      <c r="AE84" s="8">
        <f t="shared" si="15"/>
        <v>84.036370453693294</v>
      </c>
      <c r="AF84" s="8">
        <f t="shared" si="16"/>
        <v>79.893138357705297</v>
      </c>
      <c r="AG84" s="8">
        <f t="shared" si="17"/>
        <v>77.737157855268109</v>
      </c>
      <c r="AH84" s="8">
        <f t="shared" si="18"/>
        <v>75.778027746531706</v>
      </c>
      <c r="AI84" s="8">
        <f t="shared" si="19"/>
        <v>71.409823772028517</v>
      </c>
      <c r="AJ84" s="8">
        <f t="shared" si="20"/>
        <v>67.875890513685803</v>
      </c>
      <c r="AK84" s="8">
        <f t="shared" si="21"/>
        <v>62.720284964379466</v>
      </c>
      <c r="AL84" s="8">
        <f t="shared" si="22"/>
        <v>42.613423322084756</v>
      </c>
      <c r="AM84" s="8">
        <f t="shared" si="23"/>
        <v>34.486314210723677</v>
      </c>
      <c r="AN84" s="8">
        <f t="shared" si="24"/>
        <v>28.26209223847021</v>
      </c>
      <c r="AO84" s="43">
        <f t="shared" si="25"/>
        <v>0</v>
      </c>
      <c r="AP84" s="68">
        <v>100</v>
      </c>
      <c r="AQ84" s="37">
        <v>100</v>
      </c>
      <c r="AR84" s="37">
        <v>100</v>
      </c>
      <c r="AS84" s="37">
        <v>100</v>
      </c>
      <c r="AT84" s="37">
        <v>100</v>
      </c>
      <c r="AU84" s="37" t="s">
        <v>23</v>
      </c>
      <c r="AV84" s="37" t="s">
        <v>24</v>
      </c>
      <c r="AW84" s="37" t="s">
        <v>24</v>
      </c>
      <c r="AX84" s="37" t="s">
        <v>25</v>
      </c>
      <c r="AY84" s="37" t="s">
        <v>25</v>
      </c>
      <c r="AZ84" s="37" t="s">
        <v>25</v>
      </c>
      <c r="BA84" s="87" t="s">
        <v>25</v>
      </c>
      <c r="BB84" s="4" t="s">
        <v>315</v>
      </c>
      <c r="BC84" s="4" t="s">
        <v>299</v>
      </c>
    </row>
    <row r="85" spans="1:55" s="4" customFormat="1" x14ac:dyDescent="0.25">
      <c r="A85" s="72" t="s">
        <v>117</v>
      </c>
      <c r="B85" s="9">
        <v>41530</v>
      </c>
      <c r="C85" s="4" t="s">
        <v>293</v>
      </c>
      <c r="D85" s="42">
        <v>112.83</v>
      </c>
      <c r="E85" s="47">
        <v>7.0000000000000007E-2</v>
      </c>
      <c r="F85" s="7">
        <v>0.59</v>
      </c>
      <c r="G85" s="7">
        <v>1.1200000000000001</v>
      </c>
      <c r="H85" s="7">
        <v>0.8</v>
      </c>
      <c r="I85" s="7">
        <v>0.9</v>
      </c>
      <c r="J85" s="7">
        <v>2.57</v>
      </c>
      <c r="K85" s="7">
        <v>2.33</v>
      </c>
      <c r="L85" s="7">
        <v>2.71</v>
      </c>
      <c r="M85" s="7">
        <v>23.6</v>
      </c>
      <c r="N85" s="7">
        <v>34.76</v>
      </c>
      <c r="O85" s="7">
        <v>23.39</v>
      </c>
      <c r="P85" s="48">
        <v>19.48</v>
      </c>
      <c r="Q85" s="57">
        <f t="shared" si="13"/>
        <v>112.32</v>
      </c>
      <c r="R85" s="51">
        <v>6.2321937321937332E-2</v>
      </c>
      <c r="S85" s="8">
        <v>0.52528490028490027</v>
      </c>
      <c r="T85" s="8">
        <v>0.99715099715099731</v>
      </c>
      <c r="U85" s="8">
        <v>0.71225071225071235</v>
      </c>
      <c r="V85" s="8">
        <v>0.80128205128205143</v>
      </c>
      <c r="W85" s="8">
        <v>2.2881054131054133</v>
      </c>
      <c r="X85" s="8">
        <v>2.0744301994301995</v>
      </c>
      <c r="Y85" s="8">
        <v>2.4127492877492878</v>
      </c>
      <c r="Z85" s="8">
        <v>21.011396011396013</v>
      </c>
      <c r="AA85" s="8">
        <v>30.947293447293443</v>
      </c>
      <c r="AB85" s="8">
        <v>20.824430199430203</v>
      </c>
      <c r="AC85" s="52">
        <v>17.343304843304843</v>
      </c>
      <c r="AD85" s="51">
        <f t="shared" si="14"/>
        <v>99.93767806267806</v>
      </c>
      <c r="AE85" s="8">
        <f t="shared" si="15"/>
        <v>99.412393162393158</v>
      </c>
      <c r="AF85" s="8">
        <f t="shared" si="16"/>
        <v>98.415242165242162</v>
      </c>
      <c r="AG85" s="8">
        <f t="shared" si="17"/>
        <v>97.702991452991455</v>
      </c>
      <c r="AH85" s="8">
        <f t="shared" si="18"/>
        <v>96.901709401709397</v>
      </c>
      <c r="AI85" s="8">
        <f t="shared" si="19"/>
        <v>94.613603988603984</v>
      </c>
      <c r="AJ85" s="8">
        <f t="shared" si="20"/>
        <v>92.539173789173788</v>
      </c>
      <c r="AK85" s="8">
        <f t="shared" si="21"/>
        <v>90.126424501424495</v>
      </c>
      <c r="AL85" s="8">
        <f t="shared" si="22"/>
        <v>69.115028490028479</v>
      </c>
      <c r="AM85" s="8">
        <f t="shared" si="23"/>
        <v>38.167735042735032</v>
      </c>
      <c r="AN85" s="8">
        <f t="shared" si="24"/>
        <v>17.343304843304828</v>
      </c>
      <c r="AO85" s="43">
        <f t="shared" si="25"/>
        <v>0</v>
      </c>
      <c r="AP85" s="68">
        <v>100</v>
      </c>
      <c r="AQ85" s="37">
        <v>100</v>
      </c>
      <c r="AR85" s="37">
        <v>100</v>
      </c>
      <c r="AS85" s="37">
        <v>100</v>
      </c>
      <c r="AT85" s="37">
        <v>100</v>
      </c>
      <c r="AU85" s="37">
        <v>100</v>
      </c>
      <c r="AV85" s="37">
        <v>100</v>
      </c>
      <c r="AW85" s="37">
        <v>100</v>
      </c>
      <c r="AX85" s="37" t="s">
        <v>25</v>
      </c>
      <c r="AY85" s="37" t="s">
        <v>25</v>
      </c>
      <c r="AZ85" s="37" t="s">
        <v>25</v>
      </c>
      <c r="BA85" s="87" t="s">
        <v>25</v>
      </c>
      <c r="BB85" s="4" t="s">
        <v>301</v>
      </c>
      <c r="BC85" s="4" t="s">
        <v>298</v>
      </c>
    </row>
    <row r="86" spans="1:55" s="4" customFormat="1" x14ac:dyDescent="0.25">
      <c r="A86" s="72" t="s">
        <v>118</v>
      </c>
      <c r="B86" s="9">
        <v>41554</v>
      </c>
      <c r="C86" s="4" t="s">
        <v>332</v>
      </c>
      <c r="D86" s="42">
        <v>104.38</v>
      </c>
      <c r="E86" s="47">
        <v>0</v>
      </c>
      <c r="F86" s="7">
        <v>0.16</v>
      </c>
      <c r="G86" s="7">
        <v>1.1499999999999999</v>
      </c>
      <c r="H86" s="7">
        <v>1.34</v>
      </c>
      <c r="I86" s="7">
        <v>1.66</v>
      </c>
      <c r="J86" s="7">
        <v>4.33</v>
      </c>
      <c r="K86" s="7">
        <v>2.73</v>
      </c>
      <c r="L86" s="7">
        <v>2.38</v>
      </c>
      <c r="M86" s="7">
        <v>17.260000000000002</v>
      </c>
      <c r="N86" s="7">
        <v>18.97</v>
      </c>
      <c r="O86" s="7">
        <v>17.34</v>
      </c>
      <c r="P86" s="48">
        <v>36.57</v>
      </c>
      <c r="Q86" s="57">
        <f t="shared" si="13"/>
        <v>103.89000000000001</v>
      </c>
      <c r="R86" s="51">
        <v>0</v>
      </c>
      <c r="S86" s="8">
        <v>0.15400904803157184</v>
      </c>
      <c r="T86" s="8">
        <v>1.1069400327269223</v>
      </c>
      <c r="U86" s="8">
        <v>1.2898257772644142</v>
      </c>
      <c r="V86" s="8">
        <v>1.5978438733275577</v>
      </c>
      <c r="W86" s="8">
        <v>4.1678698623544124</v>
      </c>
      <c r="X86" s="8">
        <v>2.6277793820386943</v>
      </c>
      <c r="Y86" s="8">
        <v>2.290884589469631</v>
      </c>
      <c r="Z86" s="8">
        <v>16.613726056405813</v>
      </c>
      <c r="AA86" s="8">
        <v>18.259697757243234</v>
      </c>
      <c r="AB86" s="8">
        <v>16.690730580421597</v>
      </c>
      <c r="AC86" s="52">
        <v>35.200693040716132</v>
      </c>
      <c r="AD86" s="51">
        <f t="shared" si="14"/>
        <v>100</v>
      </c>
      <c r="AE86" s="8">
        <f t="shared" si="15"/>
        <v>99.845990951968432</v>
      </c>
      <c r="AF86" s="8">
        <f t="shared" si="16"/>
        <v>98.739050919241507</v>
      </c>
      <c r="AG86" s="8">
        <f t="shared" si="17"/>
        <v>97.449225141977095</v>
      </c>
      <c r="AH86" s="8">
        <f t="shared" si="18"/>
        <v>95.851381268649533</v>
      </c>
      <c r="AI86" s="8">
        <f t="shared" si="19"/>
        <v>91.683511406295125</v>
      </c>
      <c r="AJ86" s="8">
        <f t="shared" si="20"/>
        <v>89.055732024256429</v>
      </c>
      <c r="AK86" s="8">
        <f t="shared" si="21"/>
        <v>86.764847434786802</v>
      </c>
      <c r="AL86" s="8">
        <f t="shared" si="22"/>
        <v>70.151121378380992</v>
      </c>
      <c r="AM86" s="8">
        <f t="shared" si="23"/>
        <v>51.891423621137761</v>
      </c>
      <c r="AN86" s="8">
        <f t="shared" si="24"/>
        <v>35.20069304071616</v>
      </c>
      <c r="AO86" s="43">
        <f t="shared" si="25"/>
        <v>0</v>
      </c>
      <c r="AP86" s="68" t="s">
        <v>27</v>
      </c>
      <c r="AQ86" s="37">
        <v>100</v>
      </c>
      <c r="AR86" s="37">
        <v>100</v>
      </c>
      <c r="AS86" s="37">
        <v>100</v>
      </c>
      <c r="AT86" s="37" t="s">
        <v>23</v>
      </c>
      <c r="AU86" s="37" t="s">
        <v>23</v>
      </c>
      <c r="AV86" s="37" t="s">
        <v>23</v>
      </c>
      <c r="AW86" s="37" t="s">
        <v>24</v>
      </c>
      <c r="AX86" s="37" t="s">
        <v>25</v>
      </c>
      <c r="AY86" s="37" t="s">
        <v>25</v>
      </c>
      <c r="AZ86" s="37" t="s">
        <v>25</v>
      </c>
      <c r="BA86" s="87" t="s">
        <v>25</v>
      </c>
      <c r="BB86" s="4" t="s">
        <v>311</v>
      </c>
      <c r="BC86" s="4" t="s">
        <v>299</v>
      </c>
    </row>
    <row r="87" spans="1:55" s="4" customFormat="1" x14ac:dyDescent="0.25">
      <c r="A87" s="72" t="s">
        <v>119</v>
      </c>
      <c r="B87" s="9">
        <v>41534</v>
      </c>
      <c r="C87" s="4" t="s">
        <v>294</v>
      </c>
      <c r="D87" s="42">
        <v>101.29</v>
      </c>
      <c r="E87" s="47">
        <v>5.0000000000000001E-3</v>
      </c>
      <c r="F87" s="7">
        <v>0.09</v>
      </c>
      <c r="G87" s="7">
        <v>0.39</v>
      </c>
      <c r="H87" s="7">
        <v>0.32</v>
      </c>
      <c r="I87" s="7">
        <v>0.3</v>
      </c>
      <c r="J87" s="7">
        <v>0.7</v>
      </c>
      <c r="K87" s="7">
        <v>0.56999999999999995</v>
      </c>
      <c r="L87" s="7">
        <v>0.68</v>
      </c>
      <c r="M87" s="7">
        <v>9.1</v>
      </c>
      <c r="N87" s="7">
        <v>25.3</v>
      </c>
      <c r="O87" s="7">
        <v>29.23</v>
      </c>
      <c r="P87" s="48">
        <v>34.200000000000003</v>
      </c>
      <c r="Q87" s="57">
        <f t="shared" si="13"/>
        <v>100.88500000000001</v>
      </c>
      <c r="R87" s="51">
        <v>4.9561381771323788E-3</v>
      </c>
      <c r="S87" s="8">
        <v>8.92104871883828E-2</v>
      </c>
      <c r="T87" s="8">
        <v>0.38657877781632549</v>
      </c>
      <c r="U87" s="8">
        <v>0.31719284333647224</v>
      </c>
      <c r="V87" s="8">
        <v>0.29736829062794268</v>
      </c>
      <c r="W87" s="8">
        <v>0.69385934479853295</v>
      </c>
      <c r="X87" s="8">
        <v>0.56499975219309106</v>
      </c>
      <c r="Y87" s="8">
        <v>0.6740347920900035</v>
      </c>
      <c r="Z87" s="8">
        <v>9.0201714823809276</v>
      </c>
      <c r="AA87" s="8">
        <v>25.078059176289834</v>
      </c>
      <c r="AB87" s="8">
        <v>28.973583783515881</v>
      </c>
      <c r="AC87" s="52">
        <v>33.899985131585467</v>
      </c>
      <c r="AD87" s="51">
        <f t="shared" si="14"/>
        <v>99.995043861822865</v>
      </c>
      <c r="AE87" s="8">
        <f t="shared" si="15"/>
        <v>99.905833374634483</v>
      </c>
      <c r="AF87" s="8">
        <f t="shared" si="16"/>
        <v>99.519254596818158</v>
      </c>
      <c r="AG87" s="8">
        <f t="shared" si="17"/>
        <v>99.202061753481686</v>
      </c>
      <c r="AH87" s="8">
        <f t="shared" si="18"/>
        <v>98.904693462853743</v>
      </c>
      <c r="AI87" s="8">
        <f t="shared" si="19"/>
        <v>98.210834118055203</v>
      </c>
      <c r="AJ87" s="8">
        <f t="shared" si="20"/>
        <v>97.645834365862115</v>
      </c>
      <c r="AK87" s="8">
        <f t="shared" si="21"/>
        <v>96.971799573772117</v>
      </c>
      <c r="AL87" s="8">
        <f t="shared" si="22"/>
        <v>87.951628091391186</v>
      </c>
      <c r="AM87" s="8">
        <f t="shared" si="23"/>
        <v>62.873568915101352</v>
      </c>
      <c r="AN87" s="8">
        <f t="shared" si="24"/>
        <v>33.899985131585467</v>
      </c>
      <c r="AO87" s="43">
        <f t="shared" si="25"/>
        <v>0</v>
      </c>
      <c r="AP87" s="68">
        <v>100</v>
      </c>
      <c r="AQ87" s="37">
        <v>100</v>
      </c>
      <c r="AR87" s="37">
        <v>100</v>
      </c>
      <c r="AS87" s="37">
        <v>100</v>
      </c>
      <c r="AT87" s="37">
        <v>100</v>
      </c>
      <c r="AU87" s="37" t="s">
        <v>23</v>
      </c>
      <c r="AV87" s="37" t="s">
        <v>24</v>
      </c>
      <c r="AW87" s="37" t="s">
        <v>24</v>
      </c>
      <c r="AX87" s="37" t="s">
        <v>25</v>
      </c>
      <c r="AY87" s="37" t="s">
        <v>25</v>
      </c>
      <c r="AZ87" s="37" t="s">
        <v>25</v>
      </c>
      <c r="BA87" s="87" t="s">
        <v>25</v>
      </c>
      <c r="BB87" s="4" t="s">
        <v>311</v>
      </c>
      <c r="BC87" s="4" t="s">
        <v>298</v>
      </c>
    </row>
    <row r="88" spans="1:55" s="4" customFormat="1" x14ac:dyDescent="0.25">
      <c r="A88" s="72" t="s">
        <v>120</v>
      </c>
      <c r="B88" s="9">
        <v>41556</v>
      </c>
      <c r="C88" s="4" t="s">
        <v>332</v>
      </c>
      <c r="D88" s="42">
        <v>95.23</v>
      </c>
      <c r="E88" s="47">
        <v>0.96</v>
      </c>
      <c r="F88" s="7">
        <v>1.69</v>
      </c>
      <c r="G88" s="7">
        <v>2.4</v>
      </c>
      <c r="H88" s="7">
        <v>1.41</v>
      </c>
      <c r="I88" s="7">
        <v>1.22</v>
      </c>
      <c r="J88" s="7">
        <v>2.35</v>
      </c>
      <c r="K88" s="7">
        <v>1.49</v>
      </c>
      <c r="L88" s="7">
        <v>1.64</v>
      </c>
      <c r="M88" s="7">
        <v>11</v>
      </c>
      <c r="N88" s="7">
        <v>11.77</v>
      </c>
      <c r="O88" s="7">
        <v>12.6</v>
      </c>
      <c r="P88" s="48">
        <v>46.27</v>
      </c>
      <c r="Q88" s="57">
        <f t="shared" si="13"/>
        <v>94.800000000000011</v>
      </c>
      <c r="R88" s="51">
        <v>1.0126582278481011</v>
      </c>
      <c r="S88" s="8">
        <v>1.7827004219409279</v>
      </c>
      <c r="T88" s="8">
        <v>2.5316455696202529</v>
      </c>
      <c r="U88" s="8">
        <v>1.4873417721518984</v>
      </c>
      <c r="V88" s="8">
        <v>1.2869198312236285</v>
      </c>
      <c r="W88" s="8">
        <v>2.4789029535864979</v>
      </c>
      <c r="X88" s="8">
        <v>1.571729957805907</v>
      </c>
      <c r="Y88" s="8">
        <v>1.7299578059071725</v>
      </c>
      <c r="Z88" s="8">
        <v>11.603375527426159</v>
      </c>
      <c r="AA88" s="8">
        <v>12.41561181434599</v>
      </c>
      <c r="AB88" s="8">
        <v>13.291139240506327</v>
      </c>
      <c r="AC88" s="52">
        <v>48.808016877637129</v>
      </c>
      <c r="AD88" s="51">
        <f t="shared" si="14"/>
        <v>98.987341772151893</v>
      </c>
      <c r="AE88" s="8">
        <f t="shared" si="15"/>
        <v>97.204641350210963</v>
      </c>
      <c r="AF88" s="8">
        <f t="shared" si="16"/>
        <v>94.672995780590711</v>
      </c>
      <c r="AG88" s="8">
        <f t="shared" si="17"/>
        <v>93.185654008438817</v>
      </c>
      <c r="AH88" s="8">
        <f t="shared" si="18"/>
        <v>91.898734177215189</v>
      </c>
      <c r="AI88" s="8">
        <f t="shared" si="19"/>
        <v>89.419831223628691</v>
      </c>
      <c r="AJ88" s="8">
        <f t="shared" si="20"/>
        <v>87.848101265822777</v>
      </c>
      <c r="AK88" s="8">
        <f t="shared" si="21"/>
        <v>86.118143459915601</v>
      </c>
      <c r="AL88" s="8">
        <f t="shared" si="22"/>
        <v>74.514767932489434</v>
      </c>
      <c r="AM88" s="8">
        <f t="shared" si="23"/>
        <v>62.099156118143441</v>
      </c>
      <c r="AN88" s="8">
        <f t="shared" si="24"/>
        <v>48.808016877637115</v>
      </c>
      <c r="AO88" s="43">
        <f t="shared" si="25"/>
        <v>0</v>
      </c>
      <c r="AP88" s="68">
        <v>100</v>
      </c>
      <c r="AQ88" s="37">
        <v>100</v>
      </c>
      <c r="AR88" s="37">
        <v>100</v>
      </c>
      <c r="AS88" s="37">
        <v>100</v>
      </c>
      <c r="AT88" s="37" t="s">
        <v>23</v>
      </c>
      <c r="AU88" s="37">
        <v>100</v>
      </c>
      <c r="AV88" s="37" t="s">
        <v>24</v>
      </c>
      <c r="AW88" s="37" t="s">
        <v>24</v>
      </c>
      <c r="AX88" s="37" t="s">
        <v>25</v>
      </c>
      <c r="AY88" s="37" t="s">
        <v>25</v>
      </c>
      <c r="AZ88" s="37" t="s">
        <v>25</v>
      </c>
      <c r="BA88" s="87" t="s">
        <v>25</v>
      </c>
      <c r="BB88" s="4" t="s">
        <v>316</v>
      </c>
      <c r="BC88" s="4" t="s">
        <v>298</v>
      </c>
    </row>
    <row r="89" spans="1:55" s="4" customFormat="1" x14ac:dyDescent="0.25">
      <c r="A89" s="72" t="s">
        <v>121</v>
      </c>
      <c r="B89" s="5">
        <v>41527</v>
      </c>
      <c r="C89" s="4" t="s">
        <v>293</v>
      </c>
      <c r="D89" s="42">
        <v>109.33</v>
      </c>
      <c r="E89" s="47">
        <v>29.09</v>
      </c>
      <c r="F89" s="7">
        <v>6.9</v>
      </c>
      <c r="G89" s="7">
        <v>4.7</v>
      </c>
      <c r="H89" s="7">
        <v>2.12</v>
      </c>
      <c r="I89" s="7">
        <v>2</v>
      </c>
      <c r="J89" s="7">
        <v>5.25</v>
      </c>
      <c r="K89" s="7">
        <v>3.91</v>
      </c>
      <c r="L89" s="7">
        <v>3.61</v>
      </c>
      <c r="M89" s="7">
        <v>11.11</v>
      </c>
      <c r="N89" s="7">
        <v>6.59</v>
      </c>
      <c r="O89" s="7">
        <v>6.89</v>
      </c>
      <c r="P89" s="48">
        <v>26.75</v>
      </c>
      <c r="Q89" s="57">
        <f t="shared" si="13"/>
        <v>108.92</v>
      </c>
      <c r="R89" s="51">
        <v>26.70767535806096</v>
      </c>
      <c r="S89" s="8">
        <v>6.3349247153874408</v>
      </c>
      <c r="T89" s="8">
        <v>4.3150936467131844</v>
      </c>
      <c r="U89" s="8">
        <v>1.9463826661770107</v>
      </c>
      <c r="V89" s="8">
        <v>1.8362100624311422</v>
      </c>
      <c r="W89" s="8">
        <v>4.8200514138817478</v>
      </c>
      <c r="X89" s="8">
        <v>3.5897906720528829</v>
      </c>
      <c r="Y89" s="8">
        <v>3.3143591626882114</v>
      </c>
      <c r="Z89" s="8">
        <v>10.200146896804995</v>
      </c>
      <c r="AA89" s="8">
        <v>6.0503121557106132</v>
      </c>
      <c r="AB89" s="8">
        <v>6.3257436650752839</v>
      </c>
      <c r="AC89" s="52">
        <v>24.559309585016525</v>
      </c>
      <c r="AD89" s="51">
        <f t="shared" si="14"/>
        <v>73.292324641939047</v>
      </c>
      <c r="AE89" s="8">
        <f t="shared" si="15"/>
        <v>66.957399926551602</v>
      </c>
      <c r="AF89" s="8">
        <f t="shared" si="16"/>
        <v>62.642306279838415</v>
      </c>
      <c r="AG89" s="8">
        <f t="shared" si="17"/>
        <v>60.695923613661407</v>
      </c>
      <c r="AH89" s="8">
        <f t="shared" si="18"/>
        <v>58.859713551230264</v>
      </c>
      <c r="AI89" s="8">
        <f t="shared" si="19"/>
        <v>54.039662137348515</v>
      </c>
      <c r="AJ89" s="8">
        <f t="shared" si="20"/>
        <v>50.449871465295629</v>
      </c>
      <c r="AK89" s="8">
        <f t="shared" si="21"/>
        <v>47.135512302607417</v>
      </c>
      <c r="AL89" s="8">
        <f t="shared" si="22"/>
        <v>36.935365405802422</v>
      </c>
      <c r="AM89" s="8">
        <f t="shared" si="23"/>
        <v>30.885053250091808</v>
      </c>
      <c r="AN89" s="8">
        <f t="shared" si="24"/>
        <v>24.559309585016525</v>
      </c>
      <c r="AO89" s="43">
        <f t="shared" si="25"/>
        <v>0</v>
      </c>
      <c r="AP89" s="68">
        <v>100</v>
      </c>
      <c r="AQ89" s="37">
        <v>100</v>
      </c>
      <c r="AR89" s="37">
        <v>100</v>
      </c>
      <c r="AS89" s="37" t="s">
        <v>23</v>
      </c>
      <c r="AT89" s="37" t="s">
        <v>24</v>
      </c>
      <c r="AU89" s="37" t="s">
        <v>24</v>
      </c>
      <c r="AV89" s="37" t="s">
        <v>24</v>
      </c>
      <c r="AW89" s="37" t="s">
        <v>24</v>
      </c>
      <c r="AX89" s="37" t="s">
        <v>25</v>
      </c>
      <c r="AY89" s="37" t="s">
        <v>25</v>
      </c>
      <c r="AZ89" s="37" t="s">
        <v>25</v>
      </c>
      <c r="BA89" s="87" t="s">
        <v>25</v>
      </c>
      <c r="BB89" s="4" t="s">
        <v>315</v>
      </c>
      <c r="BC89" s="4" t="s">
        <v>298</v>
      </c>
    </row>
    <row r="90" spans="1:55" s="4" customFormat="1" x14ac:dyDescent="0.25">
      <c r="A90" s="72" t="s">
        <v>122</v>
      </c>
      <c r="B90" s="5">
        <v>41500</v>
      </c>
      <c r="C90" s="4" t="s">
        <v>335</v>
      </c>
      <c r="D90" s="42">
        <v>114.4</v>
      </c>
      <c r="E90" s="47">
        <v>14.4</v>
      </c>
      <c r="F90" s="7">
        <v>5</v>
      </c>
      <c r="G90" s="7">
        <v>7.4</v>
      </c>
      <c r="H90" s="7">
        <v>7.2</v>
      </c>
      <c r="I90" s="7">
        <v>11.4</v>
      </c>
      <c r="J90" s="7">
        <v>31.6</v>
      </c>
      <c r="K90" s="7">
        <v>12</v>
      </c>
      <c r="L90" s="7">
        <v>8.1</v>
      </c>
      <c r="M90" s="7">
        <v>8.9</v>
      </c>
      <c r="N90" s="7">
        <v>1.6</v>
      </c>
      <c r="O90" s="7">
        <v>1.1000000000000001</v>
      </c>
      <c r="P90" s="48">
        <v>4.9000000000000004</v>
      </c>
      <c r="Q90" s="57">
        <f t="shared" si="13"/>
        <v>113.6</v>
      </c>
      <c r="R90" s="51">
        <v>12.676056338028168</v>
      </c>
      <c r="S90" s="8">
        <v>4.4014084507042259</v>
      </c>
      <c r="T90" s="8">
        <v>6.5140845070422548</v>
      </c>
      <c r="U90" s="8">
        <v>6.3380281690140841</v>
      </c>
      <c r="V90" s="8">
        <v>10.035211267605634</v>
      </c>
      <c r="W90" s="8">
        <v>27.816901408450708</v>
      </c>
      <c r="X90" s="8">
        <v>10.563380281690142</v>
      </c>
      <c r="Y90" s="8">
        <v>7.130281690140845</v>
      </c>
      <c r="Z90" s="8">
        <v>7.8345070422535219</v>
      </c>
      <c r="AA90" s="8">
        <v>1.4084507042253522</v>
      </c>
      <c r="AB90" s="8">
        <v>0.96830985915492973</v>
      </c>
      <c r="AC90" s="52">
        <v>4.313380281690141</v>
      </c>
      <c r="AD90" s="51">
        <f t="shared" si="14"/>
        <v>87.323943661971839</v>
      </c>
      <c r="AE90" s="8">
        <f t="shared" si="15"/>
        <v>82.922535211267615</v>
      </c>
      <c r="AF90" s="8">
        <f t="shared" si="16"/>
        <v>76.408450704225359</v>
      </c>
      <c r="AG90" s="8">
        <f t="shared" si="17"/>
        <v>70.070422535211279</v>
      </c>
      <c r="AH90" s="8">
        <f t="shared" si="18"/>
        <v>60.035211267605646</v>
      </c>
      <c r="AI90" s="8">
        <f t="shared" si="19"/>
        <v>32.218309859154942</v>
      </c>
      <c r="AJ90" s="8">
        <f t="shared" si="20"/>
        <v>21.654929577464799</v>
      </c>
      <c r="AK90" s="8">
        <f t="shared" si="21"/>
        <v>14.524647887323955</v>
      </c>
      <c r="AL90" s="8">
        <f t="shared" si="22"/>
        <v>6.6901408450704327</v>
      </c>
      <c r="AM90" s="8">
        <f t="shared" si="23"/>
        <v>5.2816901408450807</v>
      </c>
      <c r="AN90" s="8">
        <f t="shared" si="24"/>
        <v>4.3133802816901508</v>
      </c>
      <c r="AO90" s="43">
        <f t="shared" si="25"/>
        <v>9.7699626167013776E-15</v>
      </c>
      <c r="AP90" s="68">
        <v>100</v>
      </c>
      <c r="AQ90" s="37">
        <v>100</v>
      </c>
      <c r="AR90" s="37" t="s">
        <v>23</v>
      </c>
      <c r="AS90" s="37" t="s">
        <v>24</v>
      </c>
      <c r="AT90" s="37" t="s">
        <v>25</v>
      </c>
      <c r="AU90" s="37" t="s">
        <v>25</v>
      </c>
      <c r="AV90" s="37" t="s">
        <v>25</v>
      </c>
      <c r="AW90" s="37" t="s">
        <v>25</v>
      </c>
      <c r="AX90" s="37" t="s">
        <v>25</v>
      </c>
      <c r="AY90" s="37" t="s">
        <v>25</v>
      </c>
      <c r="AZ90" s="37" t="s">
        <v>25</v>
      </c>
      <c r="BA90" s="87" t="s">
        <v>25</v>
      </c>
      <c r="BB90" s="4" t="s">
        <v>313</v>
      </c>
      <c r="BC90" s="4" t="s">
        <v>298</v>
      </c>
    </row>
    <row r="91" spans="1:55" s="4" customFormat="1" x14ac:dyDescent="0.25">
      <c r="A91" s="72" t="s">
        <v>123</v>
      </c>
      <c r="B91" s="5">
        <v>41515</v>
      </c>
      <c r="C91" s="4" t="s">
        <v>334</v>
      </c>
      <c r="D91" s="42">
        <v>110.31</v>
      </c>
      <c r="E91" s="47">
        <v>53.18</v>
      </c>
      <c r="F91" s="7">
        <v>7.2</v>
      </c>
      <c r="G91" s="7">
        <v>5.05</v>
      </c>
      <c r="H91" s="7">
        <v>2.38</v>
      </c>
      <c r="I91" s="7">
        <v>1.97</v>
      </c>
      <c r="J91" s="7">
        <v>4.09</v>
      </c>
      <c r="K91" s="7">
        <v>2.5099999999999998</v>
      </c>
      <c r="L91" s="7">
        <v>2.14</v>
      </c>
      <c r="M91" s="7">
        <v>6.67</v>
      </c>
      <c r="N91" s="7">
        <v>3.9</v>
      </c>
      <c r="O91" s="7">
        <v>3.5</v>
      </c>
      <c r="P91" s="48">
        <v>17.53</v>
      </c>
      <c r="Q91" s="57">
        <f t="shared" si="13"/>
        <v>110.12000000000002</v>
      </c>
      <c r="R91" s="51">
        <v>48.292771521976022</v>
      </c>
      <c r="S91" s="8">
        <v>6.5383218307301121</v>
      </c>
      <c r="T91" s="8">
        <v>4.5859062840537579</v>
      </c>
      <c r="U91" s="8">
        <v>2.1612786051580088</v>
      </c>
      <c r="V91" s="8">
        <v>1.7889575009080998</v>
      </c>
      <c r="W91" s="8">
        <v>3.7141300399564106</v>
      </c>
      <c r="X91" s="8">
        <v>2.2793316382128581</v>
      </c>
      <c r="Y91" s="8">
        <v>1.9433345441336722</v>
      </c>
      <c r="Z91" s="8">
        <v>6.0570286959680333</v>
      </c>
      <c r="AA91" s="8">
        <v>3.5415909916454771</v>
      </c>
      <c r="AB91" s="8">
        <v>3.1783508899382489</v>
      </c>
      <c r="AC91" s="52">
        <v>15.918997457319287</v>
      </c>
      <c r="AD91" s="51">
        <f t="shared" si="14"/>
        <v>51.707228478023978</v>
      </c>
      <c r="AE91" s="8">
        <f t="shared" si="15"/>
        <v>45.168906647293866</v>
      </c>
      <c r="AF91" s="8">
        <f t="shared" si="16"/>
        <v>40.58300036324011</v>
      </c>
      <c r="AG91" s="8">
        <f t="shared" si="17"/>
        <v>38.4217217580821</v>
      </c>
      <c r="AH91" s="8">
        <f t="shared" si="18"/>
        <v>36.632764257174003</v>
      </c>
      <c r="AI91" s="8">
        <f t="shared" si="19"/>
        <v>32.918634217217594</v>
      </c>
      <c r="AJ91" s="8">
        <f t="shared" si="20"/>
        <v>30.639302579004735</v>
      </c>
      <c r="AK91" s="8">
        <f t="shared" si="21"/>
        <v>28.695968034871061</v>
      </c>
      <c r="AL91" s="8">
        <f t="shared" si="22"/>
        <v>22.638939338903029</v>
      </c>
      <c r="AM91" s="8">
        <f t="shared" si="23"/>
        <v>19.097348347257551</v>
      </c>
      <c r="AN91" s="8">
        <f t="shared" si="24"/>
        <v>15.918997457319302</v>
      </c>
      <c r="AO91" s="43">
        <f t="shared" si="25"/>
        <v>1.4210854715202004E-14</v>
      </c>
      <c r="AP91" s="68">
        <v>100</v>
      </c>
      <c r="AQ91" s="37">
        <v>100</v>
      </c>
      <c r="AR91" s="37">
        <v>100</v>
      </c>
      <c r="AS91" s="37" t="s">
        <v>23</v>
      </c>
      <c r="AT91" s="37" t="s">
        <v>23</v>
      </c>
      <c r="AU91" s="37" t="s">
        <v>24</v>
      </c>
      <c r="AV91" s="37" t="s">
        <v>24</v>
      </c>
      <c r="AW91" s="37" t="s">
        <v>24</v>
      </c>
      <c r="AX91" s="37" t="s">
        <v>25</v>
      </c>
      <c r="AY91" s="37" t="s">
        <v>25</v>
      </c>
      <c r="AZ91" s="37" t="s">
        <v>25</v>
      </c>
      <c r="BA91" s="87" t="s">
        <v>25</v>
      </c>
      <c r="BB91" s="4" t="s">
        <v>312</v>
      </c>
      <c r="BC91" s="4" t="s">
        <v>299</v>
      </c>
    </row>
    <row r="92" spans="1:55" s="4" customFormat="1" x14ac:dyDescent="0.25">
      <c r="A92" s="72" t="s">
        <v>124</v>
      </c>
      <c r="B92" s="5">
        <v>41521</v>
      </c>
      <c r="C92" s="4" t="s">
        <v>334</v>
      </c>
      <c r="D92" s="42">
        <v>86.7</v>
      </c>
      <c r="E92" s="47">
        <v>2.33</v>
      </c>
      <c r="F92" s="7">
        <v>4.12</v>
      </c>
      <c r="G92" s="7">
        <v>6.95</v>
      </c>
      <c r="H92" s="7">
        <v>3.83</v>
      </c>
      <c r="I92" s="7">
        <v>3.35</v>
      </c>
      <c r="J92" s="7">
        <v>5.86</v>
      </c>
      <c r="K92" s="7">
        <v>3.16</v>
      </c>
      <c r="L92" s="7">
        <v>3.29</v>
      </c>
      <c r="M92" s="7">
        <v>11.73</v>
      </c>
      <c r="N92" s="7">
        <v>7.67</v>
      </c>
      <c r="O92" s="7">
        <v>5.18</v>
      </c>
      <c r="P92" s="48">
        <v>28.31</v>
      </c>
      <c r="Q92" s="57">
        <f t="shared" si="13"/>
        <v>85.78</v>
      </c>
      <c r="R92" s="51">
        <v>2.7162508743296807</v>
      </c>
      <c r="S92" s="8">
        <v>4.80298437864304</v>
      </c>
      <c r="T92" s="8">
        <v>8.1021217066915376</v>
      </c>
      <c r="U92" s="8">
        <v>4.4649102354861272</v>
      </c>
      <c r="V92" s="8">
        <v>3.905339239916064</v>
      </c>
      <c r="W92" s="8">
        <v>6.8314292375845191</v>
      </c>
      <c r="X92" s="8">
        <v>3.6838423875029149</v>
      </c>
      <c r="Y92" s="8">
        <v>3.8353928654698062</v>
      </c>
      <c r="Z92" s="8">
        <v>13.674516204243414</v>
      </c>
      <c r="AA92" s="8">
        <v>8.94147820004663</v>
      </c>
      <c r="AB92" s="8">
        <v>6.0387036605269291</v>
      </c>
      <c r="AC92" s="52">
        <v>33.003031009559336</v>
      </c>
      <c r="AD92" s="51">
        <f t="shared" si="14"/>
        <v>97.283749125670326</v>
      </c>
      <c r="AE92" s="8">
        <f t="shared" si="15"/>
        <v>92.48076474702728</v>
      </c>
      <c r="AF92" s="8">
        <f t="shared" si="16"/>
        <v>84.378643040335746</v>
      </c>
      <c r="AG92" s="8">
        <f t="shared" si="17"/>
        <v>79.913732804849616</v>
      </c>
      <c r="AH92" s="8">
        <f t="shared" si="18"/>
        <v>76.008393564933556</v>
      </c>
      <c r="AI92" s="8">
        <f t="shared" si="19"/>
        <v>69.17696432734904</v>
      </c>
      <c r="AJ92" s="8">
        <f t="shared" si="20"/>
        <v>65.49312193984612</v>
      </c>
      <c r="AK92" s="8">
        <f t="shared" si="21"/>
        <v>61.657729074376313</v>
      </c>
      <c r="AL92" s="8">
        <f t="shared" si="22"/>
        <v>47.983212870132903</v>
      </c>
      <c r="AM92" s="8">
        <f t="shared" si="23"/>
        <v>39.041734670086271</v>
      </c>
      <c r="AN92" s="8">
        <f t="shared" si="24"/>
        <v>33.003031009559344</v>
      </c>
      <c r="AO92" s="43">
        <f t="shared" si="25"/>
        <v>0</v>
      </c>
      <c r="AP92" s="68">
        <v>100</v>
      </c>
      <c r="AQ92" s="37">
        <v>100</v>
      </c>
      <c r="AR92" s="37">
        <v>100</v>
      </c>
      <c r="AS92" s="37" t="s">
        <v>23</v>
      </c>
      <c r="AT92" s="37" t="s">
        <v>23</v>
      </c>
      <c r="AU92" s="37" t="s">
        <v>23</v>
      </c>
      <c r="AV92" s="37" t="s">
        <v>24</v>
      </c>
      <c r="AW92" s="37" t="s">
        <v>24</v>
      </c>
      <c r="AX92" s="37" t="s">
        <v>25</v>
      </c>
      <c r="AY92" s="37" t="s">
        <v>25</v>
      </c>
      <c r="AZ92" s="37" t="s">
        <v>25</v>
      </c>
      <c r="BA92" s="87" t="s">
        <v>25</v>
      </c>
      <c r="BB92" s="4" t="s">
        <v>317</v>
      </c>
      <c r="BC92" s="4" t="s">
        <v>298</v>
      </c>
    </row>
    <row r="93" spans="1:55" s="4" customFormat="1" x14ac:dyDescent="0.25">
      <c r="A93" s="72" t="s">
        <v>125</v>
      </c>
      <c r="B93" s="5">
        <v>41516</v>
      </c>
      <c r="C93" s="4" t="s">
        <v>334</v>
      </c>
      <c r="D93" s="42">
        <v>116.32</v>
      </c>
      <c r="E93" s="47">
        <v>48.25</v>
      </c>
      <c r="F93" s="7">
        <v>6.8</v>
      </c>
      <c r="G93" s="7">
        <v>5.2</v>
      </c>
      <c r="H93" s="7">
        <v>2.4300000000000002</v>
      </c>
      <c r="I93" s="7">
        <v>2.15</v>
      </c>
      <c r="J93" s="7">
        <v>4.74</v>
      </c>
      <c r="K93" s="7">
        <v>3.31</v>
      </c>
      <c r="L93" s="7">
        <v>3.38</v>
      </c>
      <c r="M93" s="7">
        <v>12.6</v>
      </c>
      <c r="N93" s="7">
        <v>6</v>
      </c>
      <c r="O93" s="7">
        <v>3.97</v>
      </c>
      <c r="P93" s="48">
        <v>16.68</v>
      </c>
      <c r="Q93" s="57">
        <f t="shared" si="13"/>
        <v>115.50999999999999</v>
      </c>
      <c r="R93" s="51">
        <v>41.77127521426717</v>
      </c>
      <c r="S93" s="8">
        <v>5.886936196000347</v>
      </c>
      <c r="T93" s="8">
        <v>4.5017747381179127</v>
      </c>
      <c r="U93" s="8">
        <v>2.1037139641589477</v>
      </c>
      <c r="V93" s="8">
        <v>1.8613107090295213</v>
      </c>
      <c r="W93" s="8">
        <v>4.1035408189767129</v>
      </c>
      <c r="X93" s="8">
        <v>2.8655527659942863</v>
      </c>
      <c r="Y93" s="8">
        <v>2.9261535797766429</v>
      </c>
      <c r="Z93" s="8">
        <v>10.908146480824172</v>
      </c>
      <c r="AA93" s="8">
        <v>5.194355467059129</v>
      </c>
      <c r="AB93" s="8">
        <v>3.4369318673707911</v>
      </c>
      <c r="AC93" s="52">
        <v>14.440308198424379</v>
      </c>
      <c r="AD93" s="51">
        <f t="shared" si="14"/>
        <v>58.22872478573283</v>
      </c>
      <c r="AE93" s="8">
        <f t="shared" si="15"/>
        <v>52.341788589732481</v>
      </c>
      <c r="AF93" s="8">
        <f t="shared" si="16"/>
        <v>47.840013851614572</v>
      </c>
      <c r="AG93" s="8">
        <f t="shared" si="17"/>
        <v>45.736299887455623</v>
      </c>
      <c r="AH93" s="8">
        <f t="shared" si="18"/>
        <v>43.874989178426098</v>
      </c>
      <c r="AI93" s="8">
        <f t="shared" si="19"/>
        <v>39.771448359449387</v>
      </c>
      <c r="AJ93" s="8">
        <f t="shared" si="20"/>
        <v>36.905895593455099</v>
      </c>
      <c r="AK93" s="8">
        <f t="shared" si="21"/>
        <v>33.979742013678454</v>
      </c>
      <c r="AL93" s="8">
        <f t="shared" si="22"/>
        <v>23.071595532854282</v>
      </c>
      <c r="AM93" s="8">
        <f t="shared" si="23"/>
        <v>17.877240065795153</v>
      </c>
      <c r="AN93" s="8">
        <f t="shared" si="24"/>
        <v>14.440308198424361</v>
      </c>
      <c r="AO93" s="43">
        <f t="shared" si="25"/>
        <v>-1.7763568394002505E-14</v>
      </c>
      <c r="AP93" s="68">
        <v>100</v>
      </c>
      <c r="AQ93" s="37">
        <v>100</v>
      </c>
      <c r="AR93" s="37">
        <v>100</v>
      </c>
      <c r="AS93" s="37" t="s">
        <v>23</v>
      </c>
      <c r="AT93" s="37" t="s">
        <v>23</v>
      </c>
      <c r="AU93" s="37" t="s">
        <v>23</v>
      </c>
      <c r="AV93" s="37" t="s">
        <v>24</v>
      </c>
      <c r="AW93" s="37" t="s">
        <v>25</v>
      </c>
      <c r="AX93" s="37" t="s">
        <v>25</v>
      </c>
      <c r="AY93" s="37" t="s">
        <v>25</v>
      </c>
      <c r="AZ93" s="37" t="s">
        <v>25</v>
      </c>
      <c r="BA93" s="87" t="s">
        <v>25</v>
      </c>
      <c r="BB93" s="4" t="s">
        <v>315</v>
      </c>
      <c r="BC93" s="4" t="s">
        <v>299</v>
      </c>
    </row>
    <row r="94" spans="1:55" s="4" customFormat="1" x14ac:dyDescent="0.25">
      <c r="A94" s="72" t="s">
        <v>126</v>
      </c>
      <c r="B94" s="5">
        <v>41522</v>
      </c>
      <c r="C94" s="4" t="s">
        <v>334</v>
      </c>
      <c r="D94" s="42">
        <v>115.68</v>
      </c>
      <c r="E94" s="47">
        <v>62.73</v>
      </c>
      <c r="F94" s="7">
        <v>7.76</v>
      </c>
      <c r="G94" s="7">
        <v>5.76</v>
      </c>
      <c r="H94" s="7">
        <v>2.62</v>
      </c>
      <c r="I94" s="7">
        <v>2.08</v>
      </c>
      <c r="J94" s="7">
        <v>3.73</v>
      </c>
      <c r="K94" s="7">
        <v>1.71</v>
      </c>
      <c r="L94" s="7">
        <v>1.32</v>
      </c>
      <c r="M94" s="7">
        <v>3.3</v>
      </c>
      <c r="N94" s="7">
        <v>3.06</v>
      </c>
      <c r="O94" s="7">
        <v>2.65</v>
      </c>
      <c r="P94" s="48">
        <v>18.02</v>
      </c>
      <c r="Q94" s="57">
        <f t="shared" si="13"/>
        <v>114.74</v>
      </c>
      <c r="R94" s="51">
        <v>54.67143106153042</v>
      </c>
      <c r="S94" s="8">
        <v>6.7631166114694095</v>
      </c>
      <c r="T94" s="8">
        <v>5.0200453198535815</v>
      </c>
      <c r="U94" s="8">
        <v>2.2834233920167337</v>
      </c>
      <c r="V94" s="8">
        <v>1.8127941432804602</v>
      </c>
      <c r="W94" s="8">
        <v>3.2508279588635176</v>
      </c>
      <c r="X94" s="8">
        <v>1.4903259543315321</v>
      </c>
      <c r="Y94" s="8">
        <v>1.1504270524664459</v>
      </c>
      <c r="Z94" s="8">
        <v>2.8760676311661149</v>
      </c>
      <c r="AA94" s="8">
        <v>2.6668990761722156</v>
      </c>
      <c r="AB94" s="8">
        <v>2.309569461390971</v>
      </c>
      <c r="AC94" s="52">
        <v>15.705072337458603</v>
      </c>
      <c r="AD94" s="51">
        <f t="shared" si="14"/>
        <v>45.32856893846958</v>
      </c>
      <c r="AE94" s="8">
        <f t="shared" si="15"/>
        <v>38.565452327000173</v>
      </c>
      <c r="AF94" s="8">
        <f t="shared" si="16"/>
        <v>33.545407007146594</v>
      </c>
      <c r="AG94" s="8">
        <f t="shared" si="17"/>
        <v>31.261983615129861</v>
      </c>
      <c r="AH94" s="8">
        <f t="shared" si="18"/>
        <v>29.449189471849401</v>
      </c>
      <c r="AI94" s="8">
        <f t="shared" si="19"/>
        <v>26.198361512985883</v>
      </c>
      <c r="AJ94" s="8">
        <f t="shared" si="20"/>
        <v>24.708035558654352</v>
      </c>
      <c r="AK94" s="8">
        <f t="shared" si="21"/>
        <v>23.557608506187904</v>
      </c>
      <c r="AL94" s="8">
        <f t="shared" si="22"/>
        <v>20.681540875021788</v>
      </c>
      <c r="AM94" s="8">
        <f t="shared" si="23"/>
        <v>18.014641798849574</v>
      </c>
      <c r="AN94" s="8">
        <f t="shared" si="24"/>
        <v>15.705072337458603</v>
      </c>
      <c r="AO94" s="43">
        <f t="shared" si="25"/>
        <v>0</v>
      </c>
      <c r="AP94" s="68">
        <v>100</v>
      </c>
      <c r="AQ94" s="37">
        <v>100</v>
      </c>
      <c r="AR94" s="37">
        <v>100</v>
      </c>
      <c r="AS94" s="37" t="s">
        <v>23</v>
      </c>
      <c r="AT94" s="37" t="s">
        <v>23</v>
      </c>
      <c r="AU94" s="37" t="s">
        <v>23</v>
      </c>
      <c r="AV94" s="37" t="s">
        <v>23</v>
      </c>
      <c r="AW94" s="37" t="s">
        <v>23</v>
      </c>
      <c r="AX94" s="37" t="s">
        <v>23</v>
      </c>
      <c r="AY94" s="37" t="s">
        <v>24</v>
      </c>
      <c r="AZ94" s="37" t="s">
        <v>25</v>
      </c>
      <c r="BA94" s="87" t="s">
        <v>25</v>
      </c>
      <c r="BB94" s="4" t="s">
        <v>315</v>
      </c>
      <c r="BC94" s="4" t="s">
        <v>299</v>
      </c>
    </row>
    <row r="95" spans="1:55" s="4" customFormat="1" x14ac:dyDescent="0.25">
      <c r="A95" s="72" t="s">
        <v>127</v>
      </c>
      <c r="B95" s="5">
        <v>41501</v>
      </c>
      <c r="C95" s="4" t="s">
        <v>335</v>
      </c>
      <c r="D95" s="42">
        <v>112.68</v>
      </c>
      <c r="E95" s="47">
        <v>57.45</v>
      </c>
      <c r="F95" s="7">
        <v>8.34</v>
      </c>
      <c r="G95" s="7">
        <v>8.2200000000000006</v>
      </c>
      <c r="H95" s="7">
        <v>4.3</v>
      </c>
      <c r="I95" s="7">
        <v>3.78</v>
      </c>
      <c r="J95" s="7">
        <v>6.93</v>
      </c>
      <c r="K95" s="7">
        <v>3.66</v>
      </c>
      <c r="L95" s="7">
        <v>2.39</v>
      </c>
      <c r="M95" s="7">
        <v>6.03</v>
      </c>
      <c r="N95" s="7">
        <v>2.14</v>
      </c>
      <c r="O95" s="7">
        <v>1.54</v>
      </c>
      <c r="P95" s="48">
        <v>7.5</v>
      </c>
      <c r="Q95" s="57">
        <f t="shared" si="13"/>
        <v>112.28000000000002</v>
      </c>
      <c r="R95" s="51">
        <v>51.166726042037759</v>
      </c>
      <c r="S95" s="8">
        <v>7.4278589241182749</v>
      </c>
      <c r="T95" s="8">
        <v>7.3209832561453512</v>
      </c>
      <c r="U95" s="8">
        <v>3.8297114356964723</v>
      </c>
      <c r="V95" s="8">
        <v>3.3665835411471314</v>
      </c>
      <c r="W95" s="8">
        <v>6.1720698254364077</v>
      </c>
      <c r="X95" s="8">
        <v>3.2597078731742073</v>
      </c>
      <c r="Y95" s="8">
        <v>2.1286070537940858</v>
      </c>
      <c r="Z95" s="8">
        <v>5.370502315639472</v>
      </c>
      <c r="AA95" s="8">
        <v>1.9059494121838261</v>
      </c>
      <c r="AB95" s="8">
        <v>1.3715710723192018</v>
      </c>
      <c r="AC95" s="52">
        <v>6.6797292483078019</v>
      </c>
      <c r="AD95" s="51">
        <f t="shared" si="14"/>
        <v>48.833273957962241</v>
      </c>
      <c r="AE95" s="8">
        <f t="shared" si="15"/>
        <v>41.405415033843965</v>
      </c>
      <c r="AF95" s="8">
        <f t="shared" si="16"/>
        <v>34.084431777698612</v>
      </c>
      <c r="AG95" s="8">
        <f t="shared" si="17"/>
        <v>30.254720342002138</v>
      </c>
      <c r="AH95" s="8">
        <f t="shared" si="18"/>
        <v>26.888136800855005</v>
      </c>
      <c r="AI95" s="8">
        <f t="shared" si="19"/>
        <v>20.716066975418599</v>
      </c>
      <c r="AJ95" s="8">
        <f t="shared" si="20"/>
        <v>17.456359102244392</v>
      </c>
      <c r="AK95" s="8">
        <f t="shared" si="21"/>
        <v>15.327752048450305</v>
      </c>
      <c r="AL95" s="8">
        <f t="shared" si="22"/>
        <v>9.9572497328108334</v>
      </c>
      <c r="AM95" s="8">
        <f t="shared" si="23"/>
        <v>8.0513003206270071</v>
      </c>
      <c r="AN95" s="8">
        <f t="shared" si="24"/>
        <v>6.6797292483078055</v>
      </c>
      <c r="AO95" s="43">
        <f t="shared" si="25"/>
        <v>0</v>
      </c>
      <c r="AP95" s="68" t="s">
        <v>23</v>
      </c>
      <c r="AQ95" s="37" t="s">
        <v>24</v>
      </c>
      <c r="AR95" s="37" t="s">
        <v>24</v>
      </c>
      <c r="AS95" s="37" t="s">
        <v>25</v>
      </c>
      <c r="AT95" s="37" t="s">
        <v>25</v>
      </c>
      <c r="AU95" s="37" t="s">
        <v>25</v>
      </c>
      <c r="AV95" s="37" t="s">
        <v>25</v>
      </c>
      <c r="AW95" s="37" t="s">
        <v>25</v>
      </c>
      <c r="AX95" s="37" t="s">
        <v>25</v>
      </c>
      <c r="AY95" s="37" t="s">
        <v>25</v>
      </c>
      <c r="AZ95" s="37" t="s">
        <v>25</v>
      </c>
      <c r="BA95" s="87" t="s">
        <v>25</v>
      </c>
      <c r="BB95" s="4" t="s">
        <v>312</v>
      </c>
      <c r="BC95" s="4" t="s">
        <v>300</v>
      </c>
    </row>
    <row r="96" spans="1:55" s="4" customFormat="1" x14ac:dyDescent="0.25">
      <c r="A96" s="72" t="s">
        <v>128</v>
      </c>
      <c r="B96" s="5">
        <v>41498</v>
      </c>
      <c r="C96" s="4" t="s">
        <v>335</v>
      </c>
      <c r="D96" s="42">
        <v>85.7</v>
      </c>
      <c r="E96" s="47">
        <v>1.1000000000000001</v>
      </c>
      <c r="F96" s="7">
        <v>2.2999999999999998</v>
      </c>
      <c r="G96" s="7">
        <v>5.9</v>
      </c>
      <c r="H96" s="7">
        <v>5.3</v>
      </c>
      <c r="I96" s="7">
        <v>6.2</v>
      </c>
      <c r="J96" s="7">
        <v>19.899999999999999</v>
      </c>
      <c r="K96" s="7">
        <v>14.8</v>
      </c>
      <c r="L96" s="7">
        <v>9.9</v>
      </c>
      <c r="M96" s="7">
        <v>15.1</v>
      </c>
      <c r="N96" s="7">
        <v>2.2000000000000002</v>
      </c>
      <c r="O96" s="7">
        <v>1</v>
      </c>
      <c r="P96" s="48">
        <v>1.5</v>
      </c>
      <c r="Q96" s="57">
        <f t="shared" si="13"/>
        <v>85.2</v>
      </c>
      <c r="R96" s="51">
        <v>1.2910798122065728</v>
      </c>
      <c r="S96" s="8">
        <v>2.6995305164319245</v>
      </c>
      <c r="T96" s="8">
        <v>6.924882629107981</v>
      </c>
      <c r="U96" s="8">
        <v>6.220657276995305</v>
      </c>
      <c r="V96" s="8">
        <v>7.276995305164319</v>
      </c>
      <c r="W96" s="8">
        <v>23.356807511737088</v>
      </c>
      <c r="X96" s="8">
        <v>17.370892018779344</v>
      </c>
      <c r="Y96" s="8">
        <v>11.619718309859154</v>
      </c>
      <c r="Z96" s="8">
        <v>17.72300469483568</v>
      </c>
      <c r="AA96" s="8">
        <v>2.5821596244131455</v>
      </c>
      <c r="AB96" s="8">
        <v>1.1737089201877933</v>
      </c>
      <c r="AC96" s="52">
        <v>1.7605633802816902</v>
      </c>
      <c r="AD96" s="51">
        <f t="shared" si="14"/>
        <v>98.708920187793424</v>
      </c>
      <c r="AE96" s="8">
        <f t="shared" si="15"/>
        <v>96.009389671361504</v>
      </c>
      <c r="AF96" s="8">
        <f t="shared" si="16"/>
        <v>89.08450704225352</v>
      </c>
      <c r="AG96" s="8">
        <f t="shared" si="17"/>
        <v>82.863849765258209</v>
      </c>
      <c r="AH96" s="8">
        <f t="shared" si="18"/>
        <v>75.586854460093889</v>
      </c>
      <c r="AI96" s="8">
        <f t="shared" si="19"/>
        <v>52.230046948356801</v>
      </c>
      <c r="AJ96" s="8">
        <f t="shared" si="20"/>
        <v>34.859154929577457</v>
      </c>
      <c r="AK96" s="8">
        <f t="shared" si="21"/>
        <v>23.239436619718305</v>
      </c>
      <c r="AL96" s="8">
        <f t="shared" si="22"/>
        <v>5.5164319248826246</v>
      </c>
      <c r="AM96" s="8">
        <f t="shared" si="23"/>
        <v>2.9342723004694791</v>
      </c>
      <c r="AN96" s="8">
        <f t="shared" si="24"/>
        <v>1.7605633802816858</v>
      </c>
      <c r="AO96" s="43">
        <f t="shared" si="25"/>
        <v>-4.4408920985006262E-15</v>
      </c>
      <c r="AP96" s="68" t="s">
        <v>24</v>
      </c>
      <c r="AQ96" s="37" t="s">
        <v>24</v>
      </c>
      <c r="AR96" s="37" t="s">
        <v>25</v>
      </c>
      <c r="AS96" s="37" t="s">
        <v>25</v>
      </c>
      <c r="AT96" s="37" t="s">
        <v>25</v>
      </c>
      <c r="AU96" s="37" t="s">
        <v>25</v>
      </c>
      <c r="AV96" s="37" t="s">
        <v>25</v>
      </c>
      <c r="AW96" s="37" t="s">
        <v>25</v>
      </c>
      <c r="AX96" s="37" t="s">
        <v>25</v>
      </c>
      <c r="AY96" s="37" t="s">
        <v>25</v>
      </c>
      <c r="AZ96" s="37" t="s">
        <v>25</v>
      </c>
      <c r="BA96" s="87" t="s">
        <v>25</v>
      </c>
      <c r="BB96" s="4" t="s">
        <v>307</v>
      </c>
      <c r="BC96" s="4" t="s">
        <v>298</v>
      </c>
    </row>
    <row r="97" spans="1:55" s="4" customFormat="1" x14ac:dyDescent="0.25">
      <c r="A97" s="72" t="s">
        <v>129</v>
      </c>
      <c r="B97" s="2" t="s">
        <v>5</v>
      </c>
      <c r="C97" s="2" t="s">
        <v>335</v>
      </c>
      <c r="D97" s="42">
        <v>78.3</v>
      </c>
      <c r="E97" s="47">
        <v>4.4000000000000004</v>
      </c>
      <c r="F97" s="7">
        <v>4.5999999999999996</v>
      </c>
      <c r="G97" s="7">
        <v>7</v>
      </c>
      <c r="H97" s="7">
        <v>5.7</v>
      </c>
      <c r="I97" s="7">
        <v>6.8</v>
      </c>
      <c r="J97" s="7">
        <v>16.399999999999999</v>
      </c>
      <c r="K97" s="7">
        <v>8.6999999999999993</v>
      </c>
      <c r="L97" s="7">
        <v>5.0999999999999996</v>
      </c>
      <c r="M97" s="7">
        <v>10.4</v>
      </c>
      <c r="N97" s="7">
        <v>3</v>
      </c>
      <c r="O97" s="7">
        <v>1.6</v>
      </c>
      <c r="P97" s="48">
        <v>3.8</v>
      </c>
      <c r="Q97" s="57">
        <f t="shared" si="13"/>
        <v>77.499999999999986</v>
      </c>
      <c r="R97" s="51">
        <v>5.6774193548387117</v>
      </c>
      <c r="S97" s="8">
        <v>5.9354838709677429</v>
      </c>
      <c r="T97" s="8">
        <v>9.0322580645161317</v>
      </c>
      <c r="U97" s="8">
        <v>7.3548387096774208</v>
      </c>
      <c r="V97" s="8">
        <v>8.7741935483870979</v>
      </c>
      <c r="W97" s="8">
        <v>21.161290322580648</v>
      </c>
      <c r="X97" s="8">
        <v>11.225806451612904</v>
      </c>
      <c r="Y97" s="8">
        <v>6.580645161290323</v>
      </c>
      <c r="Z97" s="8">
        <v>13.41935483870968</v>
      </c>
      <c r="AA97" s="8">
        <v>3.8709677419354849</v>
      </c>
      <c r="AB97" s="8">
        <v>2.0645161290322585</v>
      </c>
      <c r="AC97" s="52">
        <v>4.9032258064516139</v>
      </c>
      <c r="AD97" s="51">
        <f t="shared" si="14"/>
        <v>94.322580645161281</v>
      </c>
      <c r="AE97" s="8">
        <f t="shared" si="15"/>
        <v>88.387096774193537</v>
      </c>
      <c r="AF97" s="8">
        <f t="shared" si="16"/>
        <v>79.354838709677409</v>
      </c>
      <c r="AG97" s="8">
        <f t="shared" si="17"/>
        <v>71.999999999999986</v>
      </c>
      <c r="AH97" s="8">
        <f t="shared" si="18"/>
        <v>63.22580645161289</v>
      </c>
      <c r="AI97" s="8">
        <f t="shared" si="19"/>
        <v>42.064516129032242</v>
      </c>
      <c r="AJ97" s="8">
        <f t="shared" si="20"/>
        <v>30.838709677419338</v>
      </c>
      <c r="AK97" s="8">
        <f t="shared" si="21"/>
        <v>24.258064516129014</v>
      </c>
      <c r="AL97" s="8">
        <f t="shared" si="22"/>
        <v>10.838709677419335</v>
      </c>
      <c r="AM97" s="8">
        <f t="shared" si="23"/>
        <v>6.9677419354838497</v>
      </c>
      <c r="AN97" s="8">
        <f t="shared" si="24"/>
        <v>4.9032258064515908</v>
      </c>
      <c r="AO97" s="43">
        <f t="shared" si="25"/>
        <v>-2.3092638912203256E-14</v>
      </c>
      <c r="AP97" s="68" t="s">
        <v>23</v>
      </c>
      <c r="AQ97" s="37" t="s">
        <v>23</v>
      </c>
      <c r="AR97" s="37" t="s">
        <v>24</v>
      </c>
      <c r="AS97" s="37" t="s">
        <v>25</v>
      </c>
      <c r="AT97" s="37" t="s">
        <v>25</v>
      </c>
      <c r="AU97" s="37" t="s">
        <v>25</v>
      </c>
      <c r="AV97" s="37" t="s">
        <v>25</v>
      </c>
      <c r="AW97" s="37" t="s">
        <v>25</v>
      </c>
      <c r="AX97" s="37" t="s">
        <v>25</v>
      </c>
      <c r="AY97" s="37" t="s">
        <v>25</v>
      </c>
      <c r="AZ97" s="37" t="s">
        <v>25</v>
      </c>
      <c r="BA97" s="87" t="s">
        <v>25</v>
      </c>
      <c r="BB97" s="2" t="s">
        <v>304</v>
      </c>
      <c r="BC97" s="4" t="s">
        <v>298</v>
      </c>
    </row>
    <row r="98" spans="1:55" s="4" customFormat="1" x14ac:dyDescent="0.25">
      <c r="A98" s="72" t="s">
        <v>130</v>
      </c>
      <c r="B98" s="5">
        <v>41498</v>
      </c>
      <c r="C98" s="4" t="s">
        <v>335</v>
      </c>
      <c r="D98" s="42">
        <v>105.3</v>
      </c>
      <c r="E98" s="47">
        <v>2.5</v>
      </c>
      <c r="F98" s="7">
        <v>4.5999999999999996</v>
      </c>
      <c r="G98" s="7">
        <v>10.6</v>
      </c>
      <c r="H98" s="7">
        <v>8.3000000000000007</v>
      </c>
      <c r="I98" s="7">
        <v>8.4</v>
      </c>
      <c r="J98" s="7">
        <v>19.899999999999999</v>
      </c>
      <c r="K98" s="7">
        <v>10.5</v>
      </c>
      <c r="L98" s="7">
        <v>6.7</v>
      </c>
      <c r="M98" s="7">
        <v>15.6</v>
      </c>
      <c r="N98" s="7">
        <v>5.3</v>
      </c>
      <c r="O98" s="7">
        <v>3.2</v>
      </c>
      <c r="P98" s="48">
        <v>9.1999999999999993</v>
      </c>
      <c r="Q98" s="57">
        <f t="shared" si="13"/>
        <v>104.8</v>
      </c>
      <c r="R98" s="51">
        <v>2.385496183206107</v>
      </c>
      <c r="S98" s="8">
        <v>4.3893129770992365</v>
      </c>
      <c r="T98" s="8">
        <v>10.114503816793894</v>
      </c>
      <c r="U98" s="8">
        <v>7.9198473282442752</v>
      </c>
      <c r="V98" s="8">
        <v>8.0152671755725198</v>
      </c>
      <c r="W98" s="8">
        <v>18.988549618320612</v>
      </c>
      <c r="X98" s="8">
        <v>10.019083969465649</v>
      </c>
      <c r="Y98" s="8">
        <v>6.3931297709923669</v>
      </c>
      <c r="Z98" s="8">
        <v>14.885496183206106</v>
      </c>
      <c r="AA98" s="8">
        <v>5.0572519083969469</v>
      </c>
      <c r="AB98" s="8">
        <v>3.053435114503817</v>
      </c>
      <c r="AC98" s="52">
        <v>8.778625954198473</v>
      </c>
      <c r="AD98" s="51">
        <f t="shared" si="14"/>
        <v>97.614503816793899</v>
      </c>
      <c r="AE98" s="8">
        <f t="shared" si="15"/>
        <v>93.225190839694662</v>
      </c>
      <c r="AF98" s="8">
        <f t="shared" si="16"/>
        <v>83.110687022900763</v>
      </c>
      <c r="AG98" s="8">
        <f t="shared" si="17"/>
        <v>75.190839694656489</v>
      </c>
      <c r="AH98" s="8">
        <f t="shared" si="18"/>
        <v>67.175572519083971</v>
      </c>
      <c r="AI98" s="8">
        <f t="shared" si="19"/>
        <v>48.18702290076336</v>
      </c>
      <c r="AJ98" s="8">
        <f t="shared" si="20"/>
        <v>38.167938931297712</v>
      </c>
      <c r="AK98" s="8">
        <f t="shared" si="21"/>
        <v>31.774809160305345</v>
      </c>
      <c r="AL98" s="8">
        <f t="shared" si="22"/>
        <v>16.889312977099237</v>
      </c>
      <c r="AM98" s="8">
        <f t="shared" si="23"/>
        <v>11.832061068702291</v>
      </c>
      <c r="AN98" s="8">
        <f t="shared" si="24"/>
        <v>8.7786259541984748</v>
      </c>
      <c r="AO98" s="43">
        <f t="shared" si="25"/>
        <v>0</v>
      </c>
      <c r="AP98" s="68" t="s">
        <v>24</v>
      </c>
      <c r="AQ98" s="37" t="s">
        <v>24</v>
      </c>
      <c r="AR98" s="37" t="s">
        <v>25</v>
      </c>
      <c r="AS98" s="37" t="s">
        <v>25</v>
      </c>
      <c r="AT98" s="37" t="s">
        <v>25</v>
      </c>
      <c r="AU98" s="37" t="s">
        <v>25</v>
      </c>
      <c r="AV98" s="37" t="s">
        <v>25</v>
      </c>
      <c r="AW98" s="37" t="s">
        <v>25</v>
      </c>
      <c r="AX98" s="37" t="s">
        <v>25</v>
      </c>
      <c r="AY98" s="37" t="s">
        <v>25</v>
      </c>
      <c r="AZ98" s="37" t="s">
        <v>25</v>
      </c>
      <c r="BA98" s="87" t="s">
        <v>25</v>
      </c>
      <c r="BB98" s="4" t="s">
        <v>307</v>
      </c>
      <c r="BC98" s="4" t="s">
        <v>298</v>
      </c>
    </row>
    <row r="99" spans="1:55" s="4" customFormat="1" x14ac:dyDescent="0.25">
      <c r="A99" s="72" t="s">
        <v>131</v>
      </c>
      <c r="B99" s="5">
        <v>41521</v>
      </c>
      <c r="C99" s="4" t="s">
        <v>334</v>
      </c>
      <c r="D99" s="42">
        <v>117.32</v>
      </c>
      <c r="E99" s="47">
        <v>0.01</v>
      </c>
      <c r="F99" s="7">
        <v>0.06</v>
      </c>
      <c r="G99" s="7">
        <v>0.24</v>
      </c>
      <c r="H99" s="7">
        <v>0.34</v>
      </c>
      <c r="I99" s="7">
        <v>1.06</v>
      </c>
      <c r="J99" s="7">
        <v>7.24</v>
      </c>
      <c r="K99" s="7">
        <v>5.94</v>
      </c>
      <c r="L99" s="7">
        <v>5.8</v>
      </c>
      <c r="M99" s="7">
        <v>32.22</v>
      </c>
      <c r="N99" s="7">
        <v>21.93</v>
      </c>
      <c r="O99" s="7">
        <v>17.93</v>
      </c>
      <c r="P99" s="48">
        <v>23.93</v>
      </c>
      <c r="Q99" s="57">
        <f t="shared" si="13"/>
        <v>116.70000000000002</v>
      </c>
      <c r="R99" s="51">
        <v>8.5689802913453302E-3</v>
      </c>
      <c r="S99" s="8">
        <v>5.1413881748071967E-2</v>
      </c>
      <c r="T99" s="8">
        <v>0.20565552699228787</v>
      </c>
      <c r="U99" s="8">
        <v>0.29134532990574119</v>
      </c>
      <c r="V99" s="8">
        <v>0.90831191088260499</v>
      </c>
      <c r="W99" s="8">
        <v>6.2039417309340177</v>
      </c>
      <c r="X99" s="8">
        <v>5.0899742930591252</v>
      </c>
      <c r="Y99" s="8">
        <v>4.9700085689802904</v>
      </c>
      <c r="Z99" s="8">
        <v>27.609254498714648</v>
      </c>
      <c r="AA99" s="8">
        <v>18.791773778920305</v>
      </c>
      <c r="AB99" s="8">
        <v>15.364181662382173</v>
      </c>
      <c r="AC99" s="52">
        <v>20.505569837189373</v>
      </c>
      <c r="AD99" s="51">
        <f t="shared" si="14"/>
        <v>99.991431019708656</v>
      </c>
      <c r="AE99" s="8">
        <f t="shared" si="15"/>
        <v>99.940017137960581</v>
      </c>
      <c r="AF99" s="8">
        <f t="shared" si="16"/>
        <v>99.734361610968293</v>
      </c>
      <c r="AG99" s="8">
        <f t="shared" si="17"/>
        <v>99.443016281062555</v>
      </c>
      <c r="AH99" s="8">
        <f t="shared" si="18"/>
        <v>98.534704370179952</v>
      </c>
      <c r="AI99" s="8">
        <f t="shared" si="19"/>
        <v>92.330762639245933</v>
      </c>
      <c r="AJ99" s="8">
        <f t="shared" si="20"/>
        <v>87.240788346186804</v>
      </c>
      <c r="AK99" s="8">
        <f t="shared" si="21"/>
        <v>82.270779777206513</v>
      </c>
      <c r="AL99" s="8">
        <f t="shared" si="22"/>
        <v>54.661525278491865</v>
      </c>
      <c r="AM99" s="8">
        <f t="shared" si="23"/>
        <v>35.869751499571564</v>
      </c>
      <c r="AN99" s="8">
        <f t="shared" si="24"/>
        <v>20.505569837189391</v>
      </c>
      <c r="AO99" s="43">
        <f t="shared" si="25"/>
        <v>0</v>
      </c>
      <c r="AP99" s="68">
        <v>100</v>
      </c>
      <c r="AQ99" s="37">
        <v>100</v>
      </c>
      <c r="AR99" s="37">
        <v>100</v>
      </c>
      <c r="AS99" s="37" t="s">
        <v>24</v>
      </c>
      <c r="AT99" s="37" t="s">
        <v>25</v>
      </c>
      <c r="AU99" s="37" t="s">
        <v>25</v>
      </c>
      <c r="AV99" s="37" t="s">
        <v>25</v>
      </c>
      <c r="AW99" s="37" t="s">
        <v>25</v>
      </c>
      <c r="AX99" s="37" t="s">
        <v>25</v>
      </c>
      <c r="AY99" s="37" t="s">
        <v>25</v>
      </c>
      <c r="AZ99" s="37" t="s">
        <v>25</v>
      </c>
      <c r="BA99" s="87" t="s">
        <v>25</v>
      </c>
      <c r="BB99" s="4" t="s">
        <v>306</v>
      </c>
      <c r="BC99" s="4" t="s">
        <v>298</v>
      </c>
    </row>
    <row r="100" spans="1:55" s="4" customFormat="1" x14ac:dyDescent="0.25">
      <c r="A100" s="72" t="s">
        <v>132</v>
      </c>
      <c r="B100" s="5">
        <v>41500</v>
      </c>
      <c r="C100" s="4" t="s">
        <v>335</v>
      </c>
      <c r="D100" s="42">
        <v>113.1</v>
      </c>
      <c r="E100" s="47">
        <v>15.6</v>
      </c>
      <c r="F100" s="7">
        <v>12.1</v>
      </c>
      <c r="G100" s="7">
        <v>15.8</v>
      </c>
      <c r="H100" s="7">
        <v>9.3000000000000007</v>
      </c>
      <c r="I100" s="7">
        <v>8.3000000000000007</v>
      </c>
      <c r="J100" s="7">
        <v>18</v>
      </c>
      <c r="K100" s="7">
        <v>10.6</v>
      </c>
      <c r="L100" s="7">
        <v>6.5</v>
      </c>
      <c r="M100" s="7">
        <v>10.199999999999999</v>
      </c>
      <c r="N100" s="7">
        <v>2.5</v>
      </c>
      <c r="O100" s="7">
        <v>1.4</v>
      </c>
      <c r="P100" s="48">
        <v>2.7</v>
      </c>
      <c r="Q100" s="57">
        <f t="shared" si="13"/>
        <v>113</v>
      </c>
      <c r="R100" s="51">
        <v>13.805309734513274</v>
      </c>
      <c r="S100" s="8">
        <v>10.707964601769911</v>
      </c>
      <c r="T100" s="8">
        <v>13.982300884955754</v>
      </c>
      <c r="U100" s="8">
        <v>8.230088495575222</v>
      </c>
      <c r="V100" s="8">
        <v>7.3451327433628322</v>
      </c>
      <c r="W100" s="8">
        <v>15.929203539823009</v>
      </c>
      <c r="X100" s="8">
        <v>9.3805309734513269</v>
      </c>
      <c r="Y100" s="8">
        <v>5.7522123893805306</v>
      </c>
      <c r="Z100" s="8">
        <v>9.0265486725663724</v>
      </c>
      <c r="AA100" s="8">
        <v>2.2123893805309733</v>
      </c>
      <c r="AB100" s="8">
        <v>1.2389380530973451</v>
      </c>
      <c r="AC100" s="52">
        <v>2.3893805309734515</v>
      </c>
      <c r="AD100" s="51">
        <f t="shared" si="14"/>
        <v>86.194690265486727</v>
      </c>
      <c r="AE100" s="8">
        <f t="shared" si="15"/>
        <v>75.486725663716811</v>
      </c>
      <c r="AF100" s="8">
        <f t="shared" si="16"/>
        <v>61.504424778761056</v>
      </c>
      <c r="AG100" s="8">
        <f t="shared" si="17"/>
        <v>53.274336283185832</v>
      </c>
      <c r="AH100" s="8">
        <f t="shared" si="18"/>
        <v>45.929203539823</v>
      </c>
      <c r="AI100" s="8">
        <f t="shared" si="19"/>
        <v>29.999999999999993</v>
      </c>
      <c r="AJ100" s="8">
        <f t="shared" si="20"/>
        <v>20.619469026548664</v>
      </c>
      <c r="AK100" s="8">
        <f t="shared" si="21"/>
        <v>14.867256637168133</v>
      </c>
      <c r="AL100" s="8">
        <f t="shared" si="22"/>
        <v>5.8407079646017603</v>
      </c>
      <c r="AM100" s="8">
        <f t="shared" si="23"/>
        <v>3.628318584070787</v>
      </c>
      <c r="AN100" s="8">
        <f t="shared" si="24"/>
        <v>2.3893805309734422</v>
      </c>
      <c r="AO100" s="43">
        <f t="shared" si="25"/>
        <v>-9.3258734068513149E-15</v>
      </c>
      <c r="AP100" s="68" t="s">
        <v>24</v>
      </c>
      <c r="AQ100" s="37" t="s">
        <v>24</v>
      </c>
      <c r="AR100" s="37" t="s">
        <v>25</v>
      </c>
      <c r="AS100" s="37" t="s">
        <v>25</v>
      </c>
      <c r="AT100" s="37" t="s">
        <v>25</v>
      </c>
      <c r="AU100" s="37" t="s">
        <v>25</v>
      </c>
      <c r="AV100" s="37" t="s">
        <v>25</v>
      </c>
      <c r="AW100" s="37" t="s">
        <v>25</v>
      </c>
      <c r="AX100" s="37" t="s">
        <v>25</v>
      </c>
      <c r="AY100" s="37" t="s">
        <v>25</v>
      </c>
      <c r="AZ100" s="37" t="s">
        <v>25</v>
      </c>
      <c r="BA100" s="87" t="s">
        <v>25</v>
      </c>
      <c r="BB100" s="4" t="s">
        <v>316</v>
      </c>
      <c r="BC100" s="4" t="s">
        <v>299</v>
      </c>
    </row>
    <row r="101" spans="1:55" s="4" customFormat="1" x14ac:dyDescent="0.25">
      <c r="A101" s="72" t="s">
        <v>133</v>
      </c>
      <c r="B101" s="5">
        <v>41488</v>
      </c>
      <c r="C101" s="4" t="s">
        <v>335</v>
      </c>
      <c r="D101" s="42">
        <v>90</v>
      </c>
      <c r="E101" s="47">
        <v>7.3</v>
      </c>
      <c r="F101" s="7">
        <v>4.7</v>
      </c>
      <c r="G101" s="7">
        <v>7.8</v>
      </c>
      <c r="H101" s="7">
        <v>6.3</v>
      </c>
      <c r="I101" s="7">
        <v>6.8</v>
      </c>
      <c r="J101" s="7">
        <v>19.600000000000001</v>
      </c>
      <c r="K101" s="7">
        <v>11.7</v>
      </c>
      <c r="L101" s="7">
        <v>6.4</v>
      </c>
      <c r="M101" s="7">
        <v>9.1999999999999993</v>
      </c>
      <c r="N101" s="7">
        <v>2.7</v>
      </c>
      <c r="O101" s="7">
        <v>1.8</v>
      </c>
      <c r="P101" s="48">
        <v>5.2</v>
      </c>
      <c r="Q101" s="57">
        <f t="shared" si="13"/>
        <v>89.500000000000014</v>
      </c>
      <c r="R101" s="51">
        <v>8.1564245810055844</v>
      </c>
      <c r="S101" s="8">
        <v>5.2513966480446923</v>
      </c>
      <c r="T101" s="8">
        <v>8.715083798882679</v>
      </c>
      <c r="U101" s="8">
        <v>7.0391061452513952</v>
      </c>
      <c r="V101" s="8">
        <v>7.5977653631284907</v>
      </c>
      <c r="W101" s="8">
        <v>21.899441340782122</v>
      </c>
      <c r="X101" s="8">
        <v>13.072625698324019</v>
      </c>
      <c r="Y101" s="8">
        <v>7.1508379888268152</v>
      </c>
      <c r="Z101" s="8">
        <v>10.279329608938545</v>
      </c>
      <c r="AA101" s="8">
        <v>3.0167597765363126</v>
      </c>
      <c r="AB101" s="8">
        <v>2.0111731843575416</v>
      </c>
      <c r="AC101" s="52">
        <v>5.8100558659217869</v>
      </c>
      <c r="AD101" s="51">
        <f t="shared" si="14"/>
        <v>91.843575418994419</v>
      </c>
      <c r="AE101" s="8">
        <f t="shared" si="15"/>
        <v>86.592178770949729</v>
      </c>
      <c r="AF101" s="8">
        <f t="shared" si="16"/>
        <v>77.877094972067056</v>
      </c>
      <c r="AG101" s="8">
        <f t="shared" si="17"/>
        <v>70.837988826815661</v>
      </c>
      <c r="AH101" s="8">
        <f t="shared" si="18"/>
        <v>63.240223463687173</v>
      </c>
      <c r="AI101" s="8">
        <f t="shared" si="19"/>
        <v>41.340782122905054</v>
      </c>
      <c r="AJ101" s="8">
        <f t="shared" si="20"/>
        <v>28.268156424581036</v>
      </c>
      <c r="AK101" s="8">
        <f t="shared" si="21"/>
        <v>21.117318435754221</v>
      </c>
      <c r="AL101" s="8">
        <f t="shared" si="22"/>
        <v>10.837988826815677</v>
      </c>
      <c r="AM101" s="8">
        <f t="shared" si="23"/>
        <v>7.8212290502793635</v>
      </c>
      <c r="AN101" s="8">
        <f t="shared" si="24"/>
        <v>5.8100558659218215</v>
      </c>
      <c r="AO101" s="43">
        <f t="shared" si="25"/>
        <v>3.4638958368304884E-14</v>
      </c>
      <c r="AP101" s="68" t="s">
        <v>23</v>
      </c>
      <c r="AQ101" s="37" t="s">
        <v>24</v>
      </c>
      <c r="AR101" s="37" t="s">
        <v>24</v>
      </c>
      <c r="AS101" s="37" t="s">
        <v>24</v>
      </c>
      <c r="AT101" s="37" t="s">
        <v>25</v>
      </c>
      <c r="AU101" s="37" t="s">
        <v>25</v>
      </c>
      <c r="AV101" s="37" t="s">
        <v>25</v>
      </c>
      <c r="AW101" s="37" t="s">
        <v>25</v>
      </c>
      <c r="AX101" s="37" t="s">
        <v>25</v>
      </c>
      <c r="AY101" s="37" t="s">
        <v>25</v>
      </c>
      <c r="AZ101" s="37" t="s">
        <v>25</v>
      </c>
      <c r="BA101" s="87" t="s">
        <v>25</v>
      </c>
      <c r="BB101" s="4" t="s">
        <v>315</v>
      </c>
      <c r="BC101" s="4" t="s">
        <v>298</v>
      </c>
    </row>
    <row r="102" spans="1:55" s="4" customFormat="1" x14ac:dyDescent="0.25">
      <c r="A102" s="72" t="s">
        <v>134</v>
      </c>
      <c r="B102" s="5">
        <v>41501</v>
      </c>
      <c r="C102" s="4" t="s">
        <v>335</v>
      </c>
      <c r="D102" s="42">
        <v>107.37</v>
      </c>
      <c r="E102" s="47">
        <v>66.63</v>
      </c>
      <c r="F102" s="7">
        <v>6.11</v>
      </c>
      <c r="G102" s="7">
        <v>4.8899999999999997</v>
      </c>
      <c r="H102" s="7">
        <v>2.2999999999999998</v>
      </c>
      <c r="I102" s="7">
        <v>1.85</v>
      </c>
      <c r="J102" s="7">
        <v>3.83</v>
      </c>
      <c r="K102" s="7">
        <v>2.1</v>
      </c>
      <c r="L102" s="7">
        <v>1.51</v>
      </c>
      <c r="M102" s="7">
        <v>3.54</v>
      </c>
      <c r="N102" s="7">
        <v>1.41</v>
      </c>
      <c r="O102" s="7">
        <v>1.39</v>
      </c>
      <c r="P102" s="48">
        <v>11.42</v>
      </c>
      <c r="Q102" s="57">
        <f t="shared" si="13"/>
        <v>106.97999999999999</v>
      </c>
      <c r="R102" s="51">
        <v>62.282669657879971</v>
      </c>
      <c r="S102" s="8">
        <v>5.7113479154982247</v>
      </c>
      <c r="T102" s="8">
        <v>4.5709478407178912</v>
      </c>
      <c r="U102" s="8">
        <v>2.1499345672088244</v>
      </c>
      <c r="V102" s="8">
        <v>1.7292951953636195</v>
      </c>
      <c r="W102" s="8">
        <v>3.5801084314825204</v>
      </c>
      <c r="X102" s="8">
        <v>1.9629837352776223</v>
      </c>
      <c r="Y102" s="8">
        <v>1.411478781080576</v>
      </c>
      <c r="Z102" s="8">
        <v>3.3090297251822776</v>
      </c>
      <c r="AA102" s="8">
        <v>1.3180033651149747</v>
      </c>
      <c r="AB102" s="8">
        <v>1.2993082819218547</v>
      </c>
      <c r="AC102" s="52">
        <v>10.674892503271641</v>
      </c>
      <c r="AD102" s="51">
        <f t="shared" si="14"/>
        <v>37.717330342120029</v>
      </c>
      <c r="AE102" s="8">
        <f t="shared" si="15"/>
        <v>32.005982426621806</v>
      </c>
      <c r="AF102" s="8">
        <f t="shared" si="16"/>
        <v>27.435034585903914</v>
      </c>
      <c r="AG102" s="8">
        <f t="shared" si="17"/>
        <v>25.28510001869509</v>
      </c>
      <c r="AH102" s="8">
        <f t="shared" si="18"/>
        <v>23.555804823331471</v>
      </c>
      <c r="AI102" s="8">
        <f t="shared" si="19"/>
        <v>19.975696391848949</v>
      </c>
      <c r="AJ102" s="8">
        <f t="shared" si="20"/>
        <v>18.012712656571328</v>
      </c>
      <c r="AK102" s="8">
        <f t="shared" si="21"/>
        <v>16.601233875490752</v>
      </c>
      <c r="AL102" s="8">
        <f t="shared" si="22"/>
        <v>13.292204150308475</v>
      </c>
      <c r="AM102" s="8">
        <f t="shared" si="23"/>
        <v>11.974200785193499</v>
      </c>
      <c r="AN102" s="8">
        <f t="shared" si="24"/>
        <v>10.674892503271645</v>
      </c>
      <c r="AO102" s="43">
        <f t="shared" si="25"/>
        <v>0</v>
      </c>
      <c r="AP102" s="68">
        <v>100</v>
      </c>
      <c r="AQ102" s="37">
        <v>100</v>
      </c>
      <c r="AR102" s="37" t="s">
        <v>23</v>
      </c>
      <c r="AS102" s="37" t="s">
        <v>23</v>
      </c>
      <c r="AT102" s="37" t="s">
        <v>23</v>
      </c>
      <c r="AU102" s="37" t="s">
        <v>23</v>
      </c>
      <c r="AV102" s="37" t="s">
        <v>23</v>
      </c>
      <c r="AW102" s="37" t="s">
        <v>24</v>
      </c>
      <c r="AX102" s="37" t="s">
        <v>24</v>
      </c>
      <c r="AY102" s="37" t="s">
        <v>28</v>
      </c>
      <c r="AZ102" s="37" t="s">
        <v>28</v>
      </c>
      <c r="BA102" s="87" t="s">
        <v>28</v>
      </c>
      <c r="BB102" s="4" t="s">
        <v>315</v>
      </c>
      <c r="BC102" s="4" t="s">
        <v>299</v>
      </c>
    </row>
    <row r="103" spans="1:55" x14ac:dyDescent="0.25">
      <c r="A103" s="72" t="s">
        <v>135</v>
      </c>
      <c r="B103" s="5">
        <v>41488</v>
      </c>
      <c r="C103" s="4" t="s">
        <v>335</v>
      </c>
      <c r="D103" s="42">
        <v>80.5</v>
      </c>
      <c r="E103" s="47">
        <v>28.9</v>
      </c>
      <c r="F103" s="7">
        <v>8.8000000000000007</v>
      </c>
      <c r="G103" s="7">
        <v>6.8</v>
      </c>
      <c r="H103" s="7">
        <v>3.3</v>
      </c>
      <c r="I103" s="7">
        <v>2.5</v>
      </c>
      <c r="J103" s="7">
        <v>4.5999999999999996</v>
      </c>
      <c r="K103" s="7">
        <v>2.2000000000000002</v>
      </c>
      <c r="L103" s="7">
        <v>1.5</v>
      </c>
      <c r="M103" s="7">
        <v>4.2</v>
      </c>
      <c r="N103" s="7">
        <v>1.9</v>
      </c>
      <c r="O103" s="7">
        <v>1.8</v>
      </c>
      <c r="P103" s="48">
        <v>13.5</v>
      </c>
      <c r="Q103" s="57">
        <f t="shared" si="13"/>
        <v>80</v>
      </c>
      <c r="R103" s="51">
        <v>36.124999999999993</v>
      </c>
      <c r="S103" s="8">
        <v>11.000000000000002</v>
      </c>
      <c r="T103" s="8">
        <v>8.5</v>
      </c>
      <c r="U103" s="8">
        <v>4.1249999999999991</v>
      </c>
      <c r="V103" s="8">
        <v>3.125</v>
      </c>
      <c r="W103" s="8">
        <v>5.75</v>
      </c>
      <c r="X103" s="8">
        <v>2.7500000000000004</v>
      </c>
      <c r="Y103" s="8">
        <v>1.875</v>
      </c>
      <c r="Z103" s="8">
        <v>5.2500000000000009</v>
      </c>
      <c r="AA103" s="8">
        <v>2.375</v>
      </c>
      <c r="AB103" s="8">
        <v>2.25</v>
      </c>
      <c r="AC103" s="52">
        <v>16.875</v>
      </c>
      <c r="AD103" s="51">
        <f t="shared" si="14"/>
        <v>63.875000000000007</v>
      </c>
      <c r="AE103" s="8">
        <f t="shared" si="15"/>
        <v>52.875000000000007</v>
      </c>
      <c r="AF103" s="8">
        <f t="shared" si="16"/>
        <v>44.375000000000007</v>
      </c>
      <c r="AG103" s="8">
        <f t="shared" si="17"/>
        <v>40.250000000000007</v>
      </c>
      <c r="AH103" s="8">
        <f t="shared" si="18"/>
        <v>37.125000000000007</v>
      </c>
      <c r="AI103" s="8">
        <f t="shared" si="19"/>
        <v>31.375000000000007</v>
      </c>
      <c r="AJ103" s="8">
        <f t="shared" si="20"/>
        <v>28.625000000000007</v>
      </c>
      <c r="AK103" s="8">
        <f t="shared" si="21"/>
        <v>26.750000000000007</v>
      </c>
      <c r="AL103" s="8">
        <f t="shared" si="22"/>
        <v>21.500000000000007</v>
      </c>
      <c r="AM103" s="8">
        <f t="shared" si="23"/>
        <v>19.125000000000007</v>
      </c>
      <c r="AN103" s="8">
        <f t="shared" si="24"/>
        <v>16.875000000000007</v>
      </c>
      <c r="AO103" s="43">
        <f t="shared" si="25"/>
        <v>0</v>
      </c>
      <c r="AP103" s="68">
        <v>100</v>
      </c>
      <c r="AQ103" s="37">
        <v>100</v>
      </c>
      <c r="AR103" s="37" t="s">
        <v>23</v>
      </c>
      <c r="AS103" s="37" t="s">
        <v>23</v>
      </c>
      <c r="AT103" s="37" t="s">
        <v>23</v>
      </c>
      <c r="AU103" s="37" t="s">
        <v>23</v>
      </c>
      <c r="AV103" s="37" t="s">
        <v>23</v>
      </c>
      <c r="AW103" s="37" t="s">
        <v>23</v>
      </c>
      <c r="AX103" s="37" t="s">
        <v>24</v>
      </c>
      <c r="AY103" s="37" t="s">
        <v>24</v>
      </c>
      <c r="AZ103" s="37" t="s">
        <v>25</v>
      </c>
      <c r="BA103" s="87" t="s">
        <v>25</v>
      </c>
      <c r="BB103" s="4" t="s">
        <v>312</v>
      </c>
      <c r="BC103" s="4" t="s">
        <v>299</v>
      </c>
    </row>
    <row r="104" spans="1:55" s="4" customFormat="1" x14ac:dyDescent="0.25">
      <c r="A104" s="72" t="s">
        <v>136</v>
      </c>
      <c r="B104" s="5">
        <v>41501</v>
      </c>
      <c r="C104" s="4" t="s">
        <v>335</v>
      </c>
      <c r="D104" s="42">
        <v>88.17</v>
      </c>
      <c r="E104" s="47">
        <v>43.3</v>
      </c>
      <c r="F104" s="7">
        <v>5.99</v>
      </c>
      <c r="G104" s="7">
        <v>4.78</v>
      </c>
      <c r="H104" s="7">
        <v>2.5499999999999998</v>
      </c>
      <c r="I104" s="7">
        <v>2.15</v>
      </c>
      <c r="J104" s="7">
        <v>4.46</v>
      </c>
      <c r="K104" s="7">
        <v>2.94</v>
      </c>
      <c r="L104" s="7">
        <v>2.4500000000000002</v>
      </c>
      <c r="M104" s="7">
        <v>6.95</v>
      </c>
      <c r="N104" s="7">
        <v>2.58</v>
      </c>
      <c r="O104" s="7">
        <v>1.71</v>
      </c>
      <c r="P104" s="48">
        <v>7.84</v>
      </c>
      <c r="Q104" s="57">
        <f t="shared" si="13"/>
        <v>87.7</v>
      </c>
      <c r="R104" s="51">
        <v>49.372862029646519</v>
      </c>
      <c r="S104" s="8">
        <v>6.830102622576967</v>
      </c>
      <c r="T104" s="8">
        <v>5.4503990877993163</v>
      </c>
      <c r="U104" s="8">
        <v>2.9076396807297602</v>
      </c>
      <c r="V104" s="8">
        <v>2.4515393386545039</v>
      </c>
      <c r="W104" s="8">
        <v>5.0855188141391103</v>
      </c>
      <c r="X104" s="8">
        <v>3.3523375142531355</v>
      </c>
      <c r="Y104" s="8">
        <v>2.7936145952109466</v>
      </c>
      <c r="Z104" s="8">
        <v>7.924743443557583</v>
      </c>
      <c r="AA104" s="8">
        <v>2.9418472063854049</v>
      </c>
      <c r="AB104" s="8">
        <v>1.9498289623717215</v>
      </c>
      <c r="AC104" s="52">
        <v>8.9395667046750287</v>
      </c>
      <c r="AD104" s="51">
        <f t="shared" si="14"/>
        <v>50.627137970353481</v>
      </c>
      <c r="AE104" s="8">
        <f t="shared" si="15"/>
        <v>43.797035347776514</v>
      </c>
      <c r="AF104" s="8">
        <f t="shared" si="16"/>
        <v>38.346636259977195</v>
      </c>
      <c r="AG104" s="8">
        <f t="shared" si="17"/>
        <v>35.438996579247437</v>
      </c>
      <c r="AH104" s="8">
        <f t="shared" si="18"/>
        <v>32.987457240592931</v>
      </c>
      <c r="AI104" s="8">
        <f t="shared" si="19"/>
        <v>27.901938426453821</v>
      </c>
      <c r="AJ104" s="8">
        <f t="shared" si="20"/>
        <v>24.549600912200685</v>
      </c>
      <c r="AK104" s="8">
        <f t="shared" si="21"/>
        <v>21.755986316989738</v>
      </c>
      <c r="AL104" s="8">
        <f t="shared" si="22"/>
        <v>13.831242873432155</v>
      </c>
      <c r="AM104" s="8">
        <f t="shared" si="23"/>
        <v>10.889395667046749</v>
      </c>
      <c r="AN104" s="8">
        <f t="shared" si="24"/>
        <v>8.9395667046750269</v>
      </c>
      <c r="AO104" s="43">
        <f t="shared" si="25"/>
        <v>0</v>
      </c>
      <c r="AP104" s="68">
        <v>100</v>
      </c>
      <c r="AQ104" s="37" t="s">
        <v>23</v>
      </c>
      <c r="AR104" s="37">
        <v>100</v>
      </c>
      <c r="AS104" s="37" t="s">
        <v>23</v>
      </c>
      <c r="AT104" s="37" t="s">
        <v>23</v>
      </c>
      <c r="AU104" s="37" t="s">
        <v>23</v>
      </c>
      <c r="AV104" s="37" t="s">
        <v>24</v>
      </c>
      <c r="AW104" s="37" t="s">
        <v>25</v>
      </c>
      <c r="AX104" s="37" t="s">
        <v>25</v>
      </c>
      <c r="AY104" s="37" t="s">
        <v>25</v>
      </c>
      <c r="AZ104" s="37" t="s">
        <v>25</v>
      </c>
      <c r="BA104" s="87" t="s">
        <v>25</v>
      </c>
      <c r="BB104" s="4" t="s">
        <v>312</v>
      </c>
      <c r="BC104" s="4" t="s">
        <v>299</v>
      </c>
    </row>
    <row r="105" spans="1:55" s="4" customFormat="1" x14ac:dyDescent="0.25">
      <c r="A105" s="72" t="s">
        <v>137</v>
      </c>
      <c r="B105" s="5">
        <v>41499</v>
      </c>
      <c r="C105" s="5" t="s">
        <v>335</v>
      </c>
      <c r="D105" s="42">
        <v>113.4</v>
      </c>
      <c r="E105" s="47">
        <v>71.599999999999994</v>
      </c>
      <c r="F105" s="7">
        <v>6.9</v>
      </c>
      <c r="G105" s="7">
        <v>5.4</v>
      </c>
      <c r="H105" s="7">
        <v>2.6</v>
      </c>
      <c r="I105" s="7">
        <v>2.1</v>
      </c>
      <c r="J105" s="7">
        <v>3.8</v>
      </c>
      <c r="K105" s="7">
        <v>1.7</v>
      </c>
      <c r="L105" s="7">
        <v>1.3</v>
      </c>
      <c r="M105" s="7">
        <v>3.2</v>
      </c>
      <c r="N105" s="7">
        <v>1.7</v>
      </c>
      <c r="O105" s="7">
        <v>1.7</v>
      </c>
      <c r="P105" s="48">
        <v>10.9</v>
      </c>
      <c r="Q105" s="57">
        <f t="shared" si="13"/>
        <v>112.9</v>
      </c>
      <c r="R105" s="51">
        <v>63.418954827280771</v>
      </c>
      <c r="S105" s="8">
        <v>6.1116031886625333</v>
      </c>
      <c r="T105" s="8">
        <v>4.7829937998228527</v>
      </c>
      <c r="U105" s="8">
        <v>2.3029229406554474</v>
      </c>
      <c r="V105" s="8">
        <v>1.8600531443755535</v>
      </c>
      <c r="W105" s="8">
        <v>3.3658104517271923</v>
      </c>
      <c r="X105" s="8">
        <v>1.5057573073516386</v>
      </c>
      <c r="Y105" s="8">
        <v>1.1514614703277237</v>
      </c>
      <c r="Z105" s="8">
        <v>2.8343666961913199</v>
      </c>
      <c r="AA105" s="8">
        <v>1.5057573073516386</v>
      </c>
      <c r="AB105" s="8">
        <v>1.5057573073516386</v>
      </c>
      <c r="AC105" s="52">
        <v>9.6545615589016816</v>
      </c>
      <c r="AD105" s="51">
        <f t="shared" si="14"/>
        <v>36.581045172719229</v>
      </c>
      <c r="AE105" s="8">
        <f t="shared" si="15"/>
        <v>30.469441984056694</v>
      </c>
      <c r="AF105" s="8">
        <f t="shared" si="16"/>
        <v>25.686448184233839</v>
      </c>
      <c r="AG105" s="8">
        <f t="shared" si="17"/>
        <v>23.38352524357839</v>
      </c>
      <c r="AH105" s="8">
        <f t="shared" si="18"/>
        <v>21.523472099202838</v>
      </c>
      <c r="AI105" s="8">
        <f t="shared" si="19"/>
        <v>18.157661647475646</v>
      </c>
      <c r="AJ105" s="8">
        <f t="shared" si="20"/>
        <v>16.651904340124005</v>
      </c>
      <c r="AK105" s="8">
        <f t="shared" si="21"/>
        <v>15.500442869796281</v>
      </c>
      <c r="AL105" s="8">
        <f t="shared" si="22"/>
        <v>12.66607617360496</v>
      </c>
      <c r="AM105" s="8">
        <f t="shared" si="23"/>
        <v>11.160318866253322</v>
      </c>
      <c r="AN105" s="8">
        <f t="shared" si="24"/>
        <v>9.6545615589016833</v>
      </c>
      <c r="AO105" s="43">
        <f t="shared" si="25"/>
        <v>0</v>
      </c>
      <c r="AP105" s="68">
        <v>100</v>
      </c>
      <c r="AQ105" s="37">
        <v>100</v>
      </c>
      <c r="AR105" s="37" t="s">
        <v>23</v>
      </c>
      <c r="AS105" s="37" t="s">
        <v>23</v>
      </c>
      <c r="AT105" s="37" t="s">
        <v>23</v>
      </c>
      <c r="AU105" s="37" t="s">
        <v>24</v>
      </c>
      <c r="AV105" s="37" t="s">
        <v>24</v>
      </c>
      <c r="AW105" s="37" t="s">
        <v>24</v>
      </c>
      <c r="AX105" s="37" t="s">
        <v>24</v>
      </c>
      <c r="AY105" s="37" t="s">
        <v>26</v>
      </c>
      <c r="AZ105" s="37" t="s">
        <v>26</v>
      </c>
      <c r="BA105" s="87" t="s">
        <v>26</v>
      </c>
      <c r="BB105" s="4" t="s">
        <v>312</v>
      </c>
      <c r="BC105" s="4" t="s">
        <v>299</v>
      </c>
    </row>
    <row r="106" spans="1:55" s="4" customFormat="1" x14ac:dyDescent="0.25">
      <c r="A106" s="72" t="s">
        <v>138</v>
      </c>
      <c r="B106" s="5">
        <v>41499</v>
      </c>
      <c r="C106" s="5" t="s">
        <v>335</v>
      </c>
      <c r="D106" s="42">
        <v>101.8</v>
      </c>
      <c r="E106" s="47">
        <v>67.599999999999994</v>
      </c>
      <c r="F106" s="7">
        <v>6.1</v>
      </c>
      <c r="G106" s="7">
        <v>5.5</v>
      </c>
      <c r="H106" s="7">
        <v>2.9</v>
      </c>
      <c r="I106" s="7">
        <v>2.5</v>
      </c>
      <c r="J106" s="7">
        <v>5.0999999999999996</v>
      </c>
      <c r="K106" s="7">
        <v>2.2999999999999998</v>
      </c>
      <c r="L106" s="7">
        <v>1.4</v>
      </c>
      <c r="M106" s="7">
        <v>2.8</v>
      </c>
      <c r="N106" s="7">
        <v>0.9</v>
      </c>
      <c r="O106" s="7">
        <v>0.7</v>
      </c>
      <c r="P106" s="48">
        <v>3.5</v>
      </c>
      <c r="Q106" s="57">
        <f t="shared" si="13"/>
        <v>101.3</v>
      </c>
      <c r="R106" s="51">
        <v>66.732477788746294</v>
      </c>
      <c r="S106" s="8">
        <v>6.0217176702862778</v>
      </c>
      <c r="T106" s="8">
        <v>5.4294175715695951</v>
      </c>
      <c r="U106" s="8">
        <v>2.8627838104639687</v>
      </c>
      <c r="V106" s="8">
        <v>2.4679170779861797</v>
      </c>
      <c r="W106" s="8">
        <v>5.034550839091807</v>
      </c>
      <c r="X106" s="8">
        <v>2.2704837117472851</v>
      </c>
      <c r="Y106" s="8">
        <v>1.3820335636722607</v>
      </c>
      <c r="Z106" s="8">
        <v>2.7640671273445214</v>
      </c>
      <c r="AA106" s="8">
        <v>0.88845014807502465</v>
      </c>
      <c r="AB106" s="8">
        <v>0.69101678183613036</v>
      </c>
      <c r="AC106" s="52">
        <v>3.4550839091806513</v>
      </c>
      <c r="AD106" s="51">
        <f t="shared" si="14"/>
        <v>33.267522211253706</v>
      </c>
      <c r="AE106" s="8">
        <f t="shared" si="15"/>
        <v>27.245804540967427</v>
      </c>
      <c r="AF106" s="8">
        <f t="shared" si="16"/>
        <v>21.816386969397833</v>
      </c>
      <c r="AG106" s="8">
        <f t="shared" si="17"/>
        <v>18.953603158933863</v>
      </c>
      <c r="AH106" s="8">
        <f t="shared" si="18"/>
        <v>16.485686080947684</v>
      </c>
      <c r="AI106" s="8">
        <f t="shared" si="19"/>
        <v>11.451135241855877</v>
      </c>
      <c r="AJ106" s="8">
        <f t="shared" si="20"/>
        <v>9.1806515301085909</v>
      </c>
      <c r="AK106" s="8">
        <f t="shared" si="21"/>
        <v>7.7986179664363302</v>
      </c>
      <c r="AL106" s="8">
        <f t="shared" si="22"/>
        <v>5.0345508390918088</v>
      </c>
      <c r="AM106" s="8">
        <f t="shared" si="23"/>
        <v>4.1461006910167839</v>
      </c>
      <c r="AN106" s="8">
        <f t="shared" si="24"/>
        <v>3.4550839091806536</v>
      </c>
      <c r="AO106" s="43">
        <f t="shared" si="25"/>
        <v>0</v>
      </c>
      <c r="AP106" s="68">
        <v>100</v>
      </c>
      <c r="AQ106" s="37" t="s">
        <v>23</v>
      </c>
      <c r="AR106" s="37" t="s">
        <v>24</v>
      </c>
      <c r="AS106" s="37" t="s">
        <v>24</v>
      </c>
      <c r="AT106" s="37" t="s">
        <v>25</v>
      </c>
      <c r="AU106" s="37" t="s">
        <v>25</v>
      </c>
      <c r="AV106" s="37" t="s">
        <v>25</v>
      </c>
      <c r="AW106" s="37" t="s">
        <v>25</v>
      </c>
      <c r="AX106" s="37" t="s">
        <v>25</v>
      </c>
      <c r="AY106" s="37" t="s">
        <v>25</v>
      </c>
      <c r="AZ106" s="37" t="s">
        <v>25</v>
      </c>
      <c r="BA106" s="87" t="s">
        <v>25</v>
      </c>
      <c r="BB106" s="4" t="s">
        <v>312</v>
      </c>
      <c r="BC106" s="4" t="s">
        <v>298</v>
      </c>
    </row>
    <row r="107" spans="1:55" s="4" customFormat="1" x14ac:dyDescent="0.25">
      <c r="A107" s="72" t="s">
        <v>139</v>
      </c>
      <c r="B107" s="5">
        <v>41502</v>
      </c>
      <c r="C107" s="4" t="s">
        <v>335</v>
      </c>
      <c r="D107" s="42">
        <v>97.31</v>
      </c>
      <c r="E107" s="47">
        <v>48.25</v>
      </c>
      <c r="F107" s="7">
        <v>5.72</v>
      </c>
      <c r="G107" s="7">
        <v>4.1900000000000004</v>
      </c>
      <c r="H107" s="7">
        <v>2.21</v>
      </c>
      <c r="I107" s="7">
        <v>1.93</v>
      </c>
      <c r="J107" s="7">
        <v>4</v>
      </c>
      <c r="K107" s="7">
        <v>2.06</v>
      </c>
      <c r="L107" s="7">
        <v>1.82</v>
      </c>
      <c r="M107" s="7">
        <v>6.34</v>
      </c>
      <c r="N107" s="7">
        <v>5.91</v>
      </c>
      <c r="O107" s="7">
        <v>4.38</v>
      </c>
      <c r="P107" s="48">
        <v>10.07</v>
      </c>
      <c r="Q107" s="57">
        <f t="shared" si="13"/>
        <v>96.88</v>
      </c>
      <c r="R107" s="51">
        <v>49.803881090008261</v>
      </c>
      <c r="S107" s="8">
        <v>5.9042113955408748</v>
      </c>
      <c r="T107" s="8">
        <v>4.3249380677126341</v>
      </c>
      <c r="U107" s="8">
        <v>2.2811725846407929</v>
      </c>
      <c r="V107" s="8">
        <v>1.9921552436003305</v>
      </c>
      <c r="W107" s="8">
        <v>4.1288191577208924</v>
      </c>
      <c r="X107" s="8">
        <v>2.1263418662262596</v>
      </c>
      <c r="Y107" s="8">
        <v>1.8786127167630058</v>
      </c>
      <c r="Z107" s="8">
        <v>6.544178364987614</v>
      </c>
      <c r="AA107" s="8">
        <v>6.1003303055326183</v>
      </c>
      <c r="AB107" s="8">
        <v>4.5210569777043768</v>
      </c>
      <c r="AC107" s="52">
        <v>10.394302229562346</v>
      </c>
      <c r="AD107" s="51">
        <f t="shared" si="14"/>
        <v>50.196118909991739</v>
      </c>
      <c r="AE107" s="8">
        <f t="shared" si="15"/>
        <v>44.291907514450862</v>
      </c>
      <c r="AF107" s="8">
        <f t="shared" si="16"/>
        <v>39.966969446738226</v>
      </c>
      <c r="AG107" s="8">
        <f t="shared" si="17"/>
        <v>37.685796862097433</v>
      </c>
      <c r="AH107" s="8">
        <f t="shared" si="18"/>
        <v>35.693641618497104</v>
      </c>
      <c r="AI107" s="8">
        <f t="shared" si="19"/>
        <v>31.564822460776213</v>
      </c>
      <c r="AJ107" s="8">
        <f t="shared" si="20"/>
        <v>29.438480594549954</v>
      </c>
      <c r="AK107" s="8">
        <f t="shared" si="21"/>
        <v>27.559867877786949</v>
      </c>
      <c r="AL107" s="8">
        <f t="shared" si="22"/>
        <v>21.015689512799334</v>
      </c>
      <c r="AM107" s="8">
        <f t="shared" si="23"/>
        <v>14.915359207266714</v>
      </c>
      <c r="AN107" s="8">
        <f t="shared" si="24"/>
        <v>10.394302229562339</v>
      </c>
      <c r="AO107" s="43">
        <f t="shared" si="25"/>
        <v>0</v>
      </c>
      <c r="AP107" s="68">
        <v>100</v>
      </c>
      <c r="AQ107" s="37">
        <v>100</v>
      </c>
      <c r="AR107" s="37" t="s">
        <v>23</v>
      </c>
      <c r="AS107" s="37" t="s">
        <v>23</v>
      </c>
      <c r="AT107" s="37" t="s">
        <v>26</v>
      </c>
      <c r="AU107" s="37" t="s">
        <v>23</v>
      </c>
      <c r="AV107" s="37" t="s">
        <v>24</v>
      </c>
      <c r="AW107" s="37" t="s">
        <v>24</v>
      </c>
      <c r="AX107" s="37" t="s">
        <v>25</v>
      </c>
      <c r="AY107" s="37" t="s">
        <v>25</v>
      </c>
      <c r="AZ107" s="37" t="s">
        <v>25</v>
      </c>
      <c r="BA107" s="87" t="s">
        <v>25</v>
      </c>
      <c r="BB107" s="4" t="s">
        <v>312</v>
      </c>
      <c r="BC107" s="4" t="s">
        <v>299</v>
      </c>
    </row>
    <row r="108" spans="1:55" s="4" customFormat="1" x14ac:dyDescent="0.25">
      <c r="A108" s="72" t="s">
        <v>140</v>
      </c>
      <c r="B108" s="5">
        <v>41487</v>
      </c>
      <c r="C108" s="4" t="s">
        <v>335</v>
      </c>
      <c r="D108" s="42">
        <v>62.2</v>
      </c>
      <c r="E108" s="47">
        <v>15.2</v>
      </c>
      <c r="F108" s="7">
        <v>4.4000000000000004</v>
      </c>
      <c r="G108" s="7">
        <v>3.5</v>
      </c>
      <c r="H108" s="7">
        <v>1.8</v>
      </c>
      <c r="I108" s="7">
        <v>1.4</v>
      </c>
      <c r="J108" s="7">
        <v>3</v>
      </c>
      <c r="K108" s="7">
        <v>2.2000000000000002</v>
      </c>
      <c r="L108" s="7">
        <v>1.7</v>
      </c>
      <c r="M108" s="7">
        <v>6.3</v>
      </c>
      <c r="N108" s="7">
        <v>4.9000000000000004</v>
      </c>
      <c r="O108" s="7">
        <v>4.5999999999999996</v>
      </c>
      <c r="P108" s="48">
        <v>12.3</v>
      </c>
      <c r="Q108" s="57">
        <f t="shared" si="13"/>
        <v>61.3</v>
      </c>
      <c r="R108" s="51">
        <v>24.796084828711258</v>
      </c>
      <c r="S108" s="8">
        <v>7.1778140293637858</v>
      </c>
      <c r="T108" s="8">
        <v>5.709624796084829</v>
      </c>
      <c r="U108" s="8">
        <v>2.9363784665579118</v>
      </c>
      <c r="V108" s="8">
        <v>2.2838499184339311</v>
      </c>
      <c r="W108" s="8">
        <v>4.8939641109298533</v>
      </c>
      <c r="X108" s="8">
        <v>3.5889070146818929</v>
      </c>
      <c r="Y108" s="8">
        <v>2.7732463295269167</v>
      </c>
      <c r="Z108" s="8">
        <v>10.277324632952691</v>
      </c>
      <c r="AA108" s="8">
        <v>7.9934747145187615</v>
      </c>
      <c r="AB108" s="8">
        <v>7.504078303425775</v>
      </c>
      <c r="AC108" s="52">
        <v>20.065252854812403</v>
      </c>
      <c r="AD108" s="51">
        <f t="shared" si="14"/>
        <v>75.203915171288742</v>
      </c>
      <c r="AE108" s="8">
        <f t="shared" si="15"/>
        <v>68.026101141924954</v>
      </c>
      <c r="AF108" s="8">
        <f t="shared" si="16"/>
        <v>62.316476345840123</v>
      </c>
      <c r="AG108" s="8">
        <f t="shared" si="17"/>
        <v>59.380097879282211</v>
      </c>
      <c r="AH108" s="8">
        <f t="shared" si="18"/>
        <v>57.096247960848281</v>
      </c>
      <c r="AI108" s="8">
        <f t="shared" si="19"/>
        <v>52.20228384991843</v>
      </c>
      <c r="AJ108" s="8">
        <f t="shared" si="20"/>
        <v>48.613376835236537</v>
      </c>
      <c r="AK108" s="8">
        <f t="shared" si="21"/>
        <v>45.840130505709617</v>
      </c>
      <c r="AL108" s="8">
        <f t="shared" si="22"/>
        <v>35.562805872756925</v>
      </c>
      <c r="AM108" s="8">
        <f t="shared" si="23"/>
        <v>27.569331158238164</v>
      </c>
      <c r="AN108" s="8">
        <f t="shared" si="24"/>
        <v>20.065252854812389</v>
      </c>
      <c r="AO108" s="43">
        <f t="shared" si="25"/>
        <v>0</v>
      </c>
      <c r="AP108" s="68" t="s">
        <v>30</v>
      </c>
      <c r="AQ108" s="37">
        <v>100</v>
      </c>
      <c r="AR108" s="37" t="s">
        <v>23</v>
      </c>
      <c r="AS108" s="37" t="s">
        <v>23</v>
      </c>
      <c r="AT108" s="37" t="s">
        <v>23</v>
      </c>
      <c r="AU108" s="37" t="s">
        <v>23</v>
      </c>
      <c r="AV108" s="37" t="s">
        <v>24</v>
      </c>
      <c r="AW108" s="37" t="s">
        <v>24</v>
      </c>
      <c r="AX108" s="37" t="s">
        <v>25</v>
      </c>
      <c r="AY108" s="37" t="s">
        <v>25</v>
      </c>
      <c r="AZ108" s="37" t="s">
        <v>25</v>
      </c>
      <c r="BA108" s="87" t="s">
        <v>25</v>
      </c>
      <c r="BB108" s="4" t="s">
        <v>305</v>
      </c>
      <c r="BC108" s="4" t="s">
        <v>299</v>
      </c>
    </row>
    <row r="109" spans="1:55" s="4" customFormat="1" x14ac:dyDescent="0.25">
      <c r="A109" s="72" t="s">
        <v>141</v>
      </c>
      <c r="B109" s="5">
        <v>41512</v>
      </c>
      <c r="C109" s="4" t="s">
        <v>334</v>
      </c>
      <c r="D109" s="42">
        <v>106.28</v>
      </c>
      <c r="E109" s="47">
        <v>0.13</v>
      </c>
      <c r="F109" s="7">
        <v>0.89</v>
      </c>
      <c r="G109" s="7">
        <v>2.56</v>
      </c>
      <c r="H109" s="7">
        <v>1.98</v>
      </c>
      <c r="I109" s="7">
        <v>2.09</v>
      </c>
      <c r="J109" s="7">
        <v>5.51</v>
      </c>
      <c r="K109" s="7">
        <v>4.04</v>
      </c>
      <c r="L109" s="7">
        <v>3.85</v>
      </c>
      <c r="M109" s="7">
        <v>14.72</v>
      </c>
      <c r="N109" s="7">
        <v>15.98</v>
      </c>
      <c r="O109" s="7">
        <v>20.92</v>
      </c>
      <c r="P109" s="48">
        <v>32.770000000000003</v>
      </c>
      <c r="Q109" s="57">
        <f t="shared" si="13"/>
        <v>105.44</v>
      </c>
      <c r="R109" s="51">
        <v>0.12329286798179061</v>
      </c>
      <c r="S109" s="8">
        <v>0.84408194233687417</v>
      </c>
      <c r="T109" s="8">
        <v>2.4279210925644916</v>
      </c>
      <c r="U109" s="8">
        <v>1.877845220030349</v>
      </c>
      <c r="V109" s="8">
        <v>1.9821699544764795</v>
      </c>
      <c r="W109" s="8">
        <v>5.2257207890743551</v>
      </c>
      <c r="X109" s="8">
        <v>3.8315629742033384</v>
      </c>
      <c r="Y109" s="8">
        <v>3.6513657056145679</v>
      </c>
      <c r="Z109" s="8">
        <v>13.960546282245827</v>
      </c>
      <c r="AA109" s="8">
        <v>15.155538694992412</v>
      </c>
      <c r="AB109" s="8">
        <v>19.840667678300459</v>
      </c>
      <c r="AC109" s="52">
        <v>31.079286798179062</v>
      </c>
      <c r="AD109" s="51">
        <f t="shared" si="14"/>
        <v>99.876707132018211</v>
      </c>
      <c r="AE109" s="8">
        <f t="shared" si="15"/>
        <v>99.03262518968134</v>
      </c>
      <c r="AF109" s="8">
        <f t="shared" si="16"/>
        <v>96.604704097116851</v>
      </c>
      <c r="AG109" s="8">
        <f t="shared" si="17"/>
        <v>94.726858877086499</v>
      </c>
      <c r="AH109" s="8">
        <f t="shared" si="18"/>
        <v>92.744688922610024</v>
      </c>
      <c r="AI109" s="8">
        <f t="shared" si="19"/>
        <v>87.518968133535665</v>
      </c>
      <c r="AJ109" s="8">
        <f t="shared" si="20"/>
        <v>83.687405159332329</v>
      </c>
      <c r="AK109" s="8">
        <f t="shared" si="21"/>
        <v>80.036039453717763</v>
      </c>
      <c r="AL109" s="8">
        <f t="shared" si="22"/>
        <v>66.075493171471933</v>
      </c>
      <c r="AM109" s="8">
        <f t="shared" si="23"/>
        <v>50.919954476479518</v>
      </c>
      <c r="AN109" s="8">
        <f t="shared" si="24"/>
        <v>31.079286798179059</v>
      </c>
      <c r="AO109" s="43">
        <f t="shared" si="25"/>
        <v>0</v>
      </c>
      <c r="AP109" s="68">
        <v>100</v>
      </c>
      <c r="AQ109" s="37">
        <v>100</v>
      </c>
      <c r="AR109" s="37">
        <v>100</v>
      </c>
      <c r="AS109" s="37">
        <v>100</v>
      </c>
      <c r="AT109" s="37" t="s">
        <v>23</v>
      </c>
      <c r="AU109" s="37" t="s">
        <v>23</v>
      </c>
      <c r="AV109" s="37" t="s">
        <v>23</v>
      </c>
      <c r="AW109" s="37" t="s">
        <v>24</v>
      </c>
      <c r="AX109" s="37" t="s">
        <v>25</v>
      </c>
      <c r="AY109" s="37" t="s">
        <v>25</v>
      </c>
      <c r="AZ109" s="37" t="s">
        <v>25</v>
      </c>
      <c r="BA109" s="87" t="s">
        <v>25</v>
      </c>
      <c r="BB109" s="4" t="s">
        <v>301</v>
      </c>
      <c r="BC109" s="4" t="s">
        <v>299</v>
      </c>
    </row>
    <row r="110" spans="1:55" s="4" customFormat="1" x14ac:dyDescent="0.25">
      <c r="A110" s="72" t="s">
        <v>142</v>
      </c>
      <c r="B110" s="9">
        <v>41556</v>
      </c>
      <c r="C110" s="4" t="s">
        <v>332</v>
      </c>
      <c r="D110" s="42">
        <v>101.2</v>
      </c>
      <c r="E110" s="47">
        <v>0.01</v>
      </c>
      <c r="F110" s="7">
        <v>0.16</v>
      </c>
      <c r="G110" s="7">
        <v>0.59</v>
      </c>
      <c r="H110" s="7">
        <v>0.41</v>
      </c>
      <c r="I110" s="7">
        <v>0.36</v>
      </c>
      <c r="J110" s="7">
        <v>0.74</v>
      </c>
      <c r="K110" s="7">
        <v>0.41</v>
      </c>
      <c r="L110" s="7">
        <v>0.37</v>
      </c>
      <c r="M110" s="7">
        <v>3.12</v>
      </c>
      <c r="N110" s="7">
        <v>7.1</v>
      </c>
      <c r="O110" s="7">
        <v>17.95</v>
      </c>
      <c r="P110" s="48">
        <v>69.64</v>
      </c>
      <c r="Q110" s="57">
        <f t="shared" si="13"/>
        <v>100.86</v>
      </c>
      <c r="R110" s="51">
        <v>9.914733293674401E-3</v>
      </c>
      <c r="S110" s="8">
        <v>0.15863573269879042</v>
      </c>
      <c r="T110" s="8">
        <v>0.58496926432678953</v>
      </c>
      <c r="U110" s="8">
        <v>0.40650406504065034</v>
      </c>
      <c r="V110" s="8">
        <v>0.35693039857227837</v>
      </c>
      <c r="W110" s="8">
        <v>0.7336902637319056</v>
      </c>
      <c r="X110" s="8">
        <v>0.40650406504065034</v>
      </c>
      <c r="Y110" s="8">
        <v>0.3668451318659528</v>
      </c>
      <c r="Z110" s="8">
        <v>3.0933967876264132</v>
      </c>
      <c r="AA110" s="8">
        <v>7.0394606385088236</v>
      </c>
      <c r="AB110" s="8">
        <v>17.796946262145546</v>
      </c>
      <c r="AC110" s="52">
        <v>69.046202657148527</v>
      </c>
      <c r="AD110" s="51">
        <f t="shared" si="14"/>
        <v>99.99008526670633</v>
      </c>
      <c r="AE110" s="8">
        <f t="shared" si="15"/>
        <v>99.831449534007547</v>
      </c>
      <c r="AF110" s="8">
        <f t="shared" si="16"/>
        <v>99.24648026968076</v>
      </c>
      <c r="AG110" s="8">
        <f t="shared" si="17"/>
        <v>98.839976204640109</v>
      </c>
      <c r="AH110" s="8">
        <f t="shared" si="18"/>
        <v>98.483045806067835</v>
      </c>
      <c r="AI110" s="8">
        <f t="shared" si="19"/>
        <v>97.749355542335934</v>
      </c>
      <c r="AJ110" s="8">
        <f t="shared" si="20"/>
        <v>97.342851477295284</v>
      </c>
      <c r="AK110" s="8">
        <f t="shared" si="21"/>
        <v>96.976006345429326</v>
      </c>
      <c r="AL110" s="8">
        <f t="shared" si="22"/>
        <v>93.882609557802908</v>
      </c>
      <c r="AM110" s="8">
        <f t="shared" si="23"/>
        <v>86.84314891929408</v>
      </c>
      <c r="AN110" s="8">
        <f t="shared" si="24"/>
        <v>69.046202657148541</v>
      </c>
      <c r="AO110" s="43">
        <f t="shared" si="25"/>
        <v>0</v>
      </c>
      <c r="AP110" s="68">
        <v>100</v>
      </c>
      <c r="AQ110" s="37">
        <v>100</v>
      </c>
      <c r="AR110" s="37">
        <v>100</v>
      </c>
      <c r="AS110" s="37">
        <v>100</v>
      </c>
      <c r="AT110" s="37" t="s">
        <v>23</v>
      </c>
      <c r="AU110" s="37" t="s">
        <v>23</v>
      </c>
      <c r="AV110" s="37" t="s">
        <v>23</v>
      </c>
      <c r="AW110" s="37" t="s">
        <v>23</v>
      </c>
      <c r="AX110" s="37" t="s">
        <v>24</v>
      </c>
      <c r="AY110" s="37" t="s">
        <v>25</v>
      </c>
      <c r="AZ110" s="37" t="s">
        <v>25</v>
      </c>
      <c r="BA110" s="87" t="s">
        <v>25</v>
      </c>
      <c r="BB110" s="4" t="s">
        <v>301</v>
      </c>
      <c r="BC110" s="4" t="s">
        <v>298</v>
      </c>
    </row>
    <row r="111" spans="1:55" s="4" customFormat="1" x14ac:dyDescent="0.25">
      <c r="A111" s="72" t="s">
        <v>143</v>
      </c>
      <c r="B111" s="9">
        <v>41556</v>
      </c>
      <c r="C111" s="4" t="s">
        <v>332</v>
      </c>
      <c r="D111" s="42">
        <v>111.16</v>
      </c>
      <c r="E111" s="47">
        <v>0</v>
      </c>
      <c r="F111" s="7">
        <v>0.06</v>
      </c>
      <c r="G111" s="7">
        <v>0.27</v>
      </c>
      <c r="H111" s="7">
        <v>0.23</v>
      </c>
      <c r="I111" s="7">
        <v>0.23</v>
      </c>
      <c r="J111" s="7">
        <v>0.67</v>
      </c>
      <c r="K111" s="7">
        <v>0.94</v>
      </c>
      <c r="L111" s="7">
        <v>2.16</v>
      </c>
      <c r="M111" s="7">
        <v>30.04</v>
      </c>
      <c r="N111" s="7">
        <v>32.03</v>
      </c>
      <c r="O111" s="7">
        <v>21.11</v>
      </c>
      <c r="P111" s="48">
        <v>22.96</v>
      </c>
      <c r="Q111" s="57">
        <f t="shared" si="13"/>
        <v>110.69999999999999</v>
      </c>
      <c r="R111" s="51">
        <v>0</v>
      </c>
      <c r="S111" s="8">
        <v>5.4200542005420058E-2</v>
      </c>
      <c r="T111" s="8">
        <v>0.24390243902439029</v>
      </c>
      <c r="U111" s="8">
        <v>0.20776874435411022</v>
      </c>
      <c r="V111" s="8">
        <v>0.20776874435411022</v>
      </c>
      <c r="W111" s="8">
        <v>0.60523938572719072</v>
      </c>
      <c r="X111" s="8">
        <v>0.84914182475158084</v>
      </c>
      <c r="Y111" s="8">
        <v>1.9512195121951224</v>
      </c>
      <c r="Z111" s="8">
        <v>27.136404697380311</v>
      </c>
      <c r="AA111" s="8">
        <v>28.934056007226744</v>
      </c>
      <c r="AB111" s="8">
        <v>19.069557362240293</v>
      </c>
      <c r="AC111" s="52">
        <v>20.740740740740744</v>
      </c>
      <c r="AD111" s="51">
        <f t="shared" si="14"/>
        <v>100</v>
      </c>
      <c r="AE111" s="8">
        <f t="shared" si="15"/>
        <v>99.945799457994582</v>
      </c>
      <c r="AF111" s="8">
        <f t="shared" si="16"/>
        <v>99.701897018970186</v>
      </c>
      <c r="AG111" s="8">
        <f t="shared" si="17"/>
        <v>99.494128274616074</v>
      </c>
      <c r="AH111" s="8">
        <f t="shared" si="18"/>
        <v>99.286359530261961</v>
      </c>
      <c r="AI111" s="8">
        <f t="shared" si="19"/>
        <v>98.681120144534773</v>
      </c>
      <c r="AJ111" s="8">
        <f t="shared" si="20"/>
        <v>97.83197831978319</v>
      </c>
      <c r="AK111" s="8">
        <f t="shared" si="21"/>
        <v>95.880758807588066</v>
      </c>
      <c r="AL111" s="8">
        <f t="shared" si="22"/>
        <v>68.744354110207752</v>
      </c>
      <c r="AM111" s="8">
        <f t="shared" si="23"/>
        <v>39.810298102981008</v>
      </c>
      <c r="AN111" s="8">
        <f t="shared" si="24"/>
        <v>20.740740740740716</v>
      </c>
      <c r="AO111" s="43">
        <f t="shared" si="25"/>
        <v>-2.8421709430404007E-14</v>
      </c>
      <c r="AP111" s="68" t="s">
        <v>27</v>
      </c>
      <c r="AQ111" s="37">
        <v>100</v>
      </c>
      <c r="AR111" s="37">
        <v>100</v>
      </c>
      <c r="AS111" s="37">
        <v>100</v>
      </c>
      <c r="AT111" s="37">
        <v>100</v>
      </c>
      <c r="AU111" s="37">
        <v>100</v>
      </c>
      <c r="AV111" s="37" t="s">
        <v>23</v>
      </c>
      <c r="AW111" s="37" t="s">
        <v>25</v>
      </c>
      <c r="AX111" s="37" t="s">
        <v>25</v>
      </c>
      <c r="AY111" s="37" t="s">
        <v>25</v>
      </c>
      <c r="AZ111" s="37" t="s">
        <v>25</v>
      </c>
      <c r="BA111" s="87" t="s">
        <v>25</v>
      </c>
      <c r="BB111" s="4" t="s">
        <v>301</v>
      </c>
      <c r="BC111" s="4" t="s">
        <v>298</v>
      </c>
    </row>
    <row r="112" spans="1:55" s="4" customFormat="1" x14ac:dyDescent="0.25">
      <c r="A112" s="72" t="s">
        <v>144</v>
      </c>
      <c r="B112" s="9">
        <v>41529</v>
      </c>
      <c r="C112" s="4" t="s">
        <v>293</v>
      </c>
      <c r="D112" s="42">
        <v>99.98</v>
      </c>
      <c r="E112" s="47">
        <v>0.04</v>
      </c>
      <c r="F112" s="7">
        <v>0.27</v>
      </c>
      <c r="G112" s="7">
        <v>0.76</v>
      </c>
      <c r="H112" s="7">
        <v>0.51</v>
      </c>
      <c r="I112" s="7">
        <v>0.46</v>
      </c>
      <c r="J112" s="7">
        <v>1</v>
      </c>
      <c r="K112" s="7">
        <v>0.59</v>
      </c>
      <c r="L112" s="7">
        <v>0.64</v>
      </c>
      <c r="M112" s="7">
        <v>6.72</v>
      </c>
      <c r="N112" s="7">
        <v>14.97</v>
      </c>
      <c r="O112" s="7">
        <v>27.04</v>
      </c>
      <c r="P112" s="48">
        <v>46.58</v>
      </c>
      <c r="Q112" s="57">
        <f t="shared" si="13"/>
        <v>99.58</v>
      </c>
      <c r="R112" s="51">
        <v>4.0168708576019278E-2</v>
      </c>
      <c r="S112" s="8">
        <v>0.27113878288813015</v>
      </c>
      <c r="T112" s="8">
        <v>0.76320546294436642</v>
      </c>
      <c r="U112" s="8">
        <v>0.51215103434424591</v>
      </c>
      <c r="V112" s="8">
        <v>0.46194014862422178</v>
      </c>
      <c r="W112" s="8">
        <v>1.004217714400482</v>
      </c>
      <c r="X112" s="8">
        <v>0.59248845149628437</v>
      </c>
      <c r="Y112" s="8">
        <v>0.64269933721630845</v>
      </c>
      <c r="Z112" s="8">
        <v>6.748343040771239</v>
      </c>
      <c r="AA112" s="8">
        <v>15.033139184575218</v>
      </c>
      <c r="AB112" s="8">
        <v>27.154046997389031</v>
      </c>
      <c r="AC112" s="52">
        <v>46.776461136774451</v>
      </c>
      <c r="AD112" s="51">
        <f t="shared" si="14"/>
        <v>99.959831291423981</v>
      </c>
      <c r="AE112" s="8">
        <f t="shared" si="15"/>
        <v>99.688692508535851</v>
      </c>
      <c r="AF112" s="8">
        <f t="shared" si="16"/>
        <v>98.925487045591481</v>
      </c>
      <c r="AG112" s="8">
        <f t="shared" si="17"/>
        <v>98.413336011247239</v>
      </c>
      <c r="AH112" s="8">
        <f t="shared" si="18"/>
        <v>97.951395862623016</v>
      </c>
      <c r="AI112" s="8">
        <f t="shared" si="19"/>
        <v>96.947178148222534</v>
      </c>
      <c r="AJ112" s="8">
        <f t="shared" si="20"/>
        <v>96.354689696726254</v>
      </c>
      <c r="AK112" s="8">
        <f t="shared" si="21"/>
        <v>95.71199035950994</v>
      </c>
      <c r="AL112" s="8">
        <f t="shared" si="22"/>
        <v>88.963647318738708</v>
      </c>
      <c r="AM112" s="8">
        <f t="shared" si="23"/>
        <v>73.930508134163489</v>
      </c>
      <c r="AN112" s="8">
        <f t="shared" si="24"/>
        <v>46.776461136774458</v>
      </c>
      <c r="AO112" s="43">
        <f t="shared" si="25"/>
        <v>0</v>
      </c>
      <c r="AP112" s="68" t="s">
        <v>23</v>
      </c>
      <c r="AQ112" s="37">
        <v>100</v>
      </c>
      <c r="AR112" s="37">
        <v>100</v>
      </c>
      <c r="AS112" s="37">
        <v>100</v>
      </c>
      <c r="AT112" s="37" t="s">
        <v>23</v>
      </c>
      <c r="AU112" s="37" t="s">
        <v>23</v>
      </c>
      <c r="AV112" s="37" t="s">
        <v>24</v>
      </c>
      <c r="AW112" s="37" t="s">
        <v>24</v>
      </c>
      <c r="AX112" s="37" t="s">
        <v>25</v>
      </c>
      <c r="AY112" s="37" t="s">
        <v>25</v>
      </c>
      <c r="AZ112" s="37" t="s">
        <v>25</v>
      </c>
      <c r="BA112" s="87" t="s">
        <v>25</v>
      </c>
      <c r="BB112" s="4" t="s">
        <v>301</v>
      </c>
      <c r="BC112" s="4" t="s">
        <v>298</v>
      </c>
    </row>
    <row r="113" spans="1:55" s="4" customFormat="1" x14ac:dyDescent="0.25">
      <c r="A113" s="72" t="s">
        <v>145</v>
      </c>
      <c r="B113" s="5">
        <v>41523</v>
      </c>
      <c r="C113" s="4" t="s">
        <v>293</v>
      </c>
      <c r="D113" s="42">
        <v>109.77</v>
      </c>
      <c r="E113" s="47">
        <v>26.21</v>
      </c>
      <c r="F113" s="7">
        <v>4.34</v>
      </c>
      <c r="G113" s="7">
        <v>3.35</v>
      </c>
      <c r="H113" s="7">
        <v>1.57</v>
      </c>
      <c r="I113" s="7">
        <v>1.34</v>
      </c>
      <c r="J113" s="7">
        <v>2.98</v>
      </c>
      <c r="K113" s="7">
        <v>1.91</v>
      </c>
      <c r="L113" s="7">
        <v>1.96</v>
      </c>
      <c r="M113" s="7">
        <v>22.22</v>
      </c>
      <c r="N113" s="7">
        <v>21.6</v>
      </c>
      <c r="O113" s="7">
        <v>9.86</v>
      </c>
      <c r="P113" s="48">
        <v>11.85</v>
      </c>
      <c r="Q113" s="57">
        <f t="shared" si="13"/>
        <v>109.18999999999998</v>
      </c>
      <c r="R113" s="51">
        <v>24.004029673046986</v>
      </c>
      <c r="S113" s="8">
        <v>3.9747229599780205</v>
      </c>
      <c r="T113" s="8">
        <v>3.0680465244069977</v>
      </c>
      <c r="U113" s="8">
        <v>1.4378606099459659</v>
      </c>
      <c r="V113" s="8">
        <v>1.2272186097627991</v>
      </c>
      <c r="W113" s="8">
        <v>2.7291876545471201</v>
      </c>
      <c r="X113" s="8">
        <v>1.749244436303691</v>
      </c>
      <c r="Y113" s="8">
        <v>1.7950361754739446</v>
      </c>
      <c r="Z113" s="8">
        <v>20.349848887260741</v>
      </c>
      <c r="AA113" s="8">
        <v>19.782031321549599</v>
      </c>
      <c r="AB113" s="8">
        <v>9.0301309643740275</v>
      </c>
      <c r="AC113" s="52">
        <v>10.852642183350126</v>
      </c>
      <c r="AD113" s="51">
        <f t="shared" si="14"/>
        <v>75.995970326953014</v>
      </c>
      <c r="AE113" s="8">
        <f t="shared" si="15"/>
        <v>72.02124736697499</v>
      </c>
      <c r="AF113" s="8">
        <f t="shared" si="16"/>
        <v>68.953200842567995</v>
      </c>
      <c r="AG113" s="8">
        <f t="shared" si="17"/>
        <v>67.515340232622023</v>
      </c>
      <c r="AH113" s="8">
        <f t="shared" si="18"/>
        <v>66.288121622859222</v>
      </c>
      <c r="AI113" s="8">
        <f t="shared" si="19"/>
        <v>63.558933968312104</v>
      </c>
      <c r="AJ113" s="8">
        <f t="shared" si="20"/>
        <v>61.809689532008413</v>
      </c>
      <c r="AK113" s="8">
        <f t="shared" si="21"/>
        <v>60.014653356534467</v>
      </c>
      <c r="AL113" s="8">
        <f t="shared" si="22"/>
        <v>39.664804469273726</v>
      </c>
      <c r="AM113" s="8">
        <f t="shared" si="23"/>
        <v>19.882773147724127</v>
      </c>
      <c r="AN113" s="8">
        <f t="shared" si="24"/>
        <v>10.852642183350099</v>
      </c>
      <c r="AO113" s="43">
        <f t="shared" si="25"/>
        <v>-2.6645352591003757E-14</v>
      </c>
      <c r="AP113" s="68">
        <v>100</v>
      </c>
      <c r="AQ113" s="37">
        <v>100</v>
      </c>
      <c r="AR113" s="37">
        <v>100</v>
      </c>
      <c r="AS113" s="37">
        <v>100</v>
      </c>
      <c r="AT113" s="37">
        <v>100</v>
      </c>
      <c r="AU113" s="37">
        <v>100</v>
      </c>
      <c r="AV113" s="37" t="s">
        <v>23</v>
      </c>
      <c r="AW113" s="37" t="s">
        <v>23</v>
      </c>
      <c r="AX113" s="37" t="s">
        <v>25</v>
      </c>
      <c r="AY113" s="37" t="s">
        <v>25</v>
      </c>
      <c r="AZ113" s="37" t="s">
        <v>25</v>
      </c>
      <c r="BA113" s="87" t="s">
        <v>25</v>
      </c>
      <c r="BB113" s="4" t="s">
        <v>315</v>
      </c>
      <c r="BC113" s="4" t="s">
        <v>300</v>
      </c>
    </row>
    <row r="114" spans="1:55" s="4" customFormat="1" x14ac:dyDescent="0.25">
      <c r="A114" s="72" t="s">
        <v>146</v>
      </c>
      <c r="B114" s="9">
        <v>41529</v>
      </c>
      <c r="C114" s="4" t="s">
        <v>293</v>
      </c>
      <c r="D114" s="42">
        <v>101.75</v>
      </c>
      <c r="E114" s="47">
        <v>25.78</v>
      </c>
      <c r="F114" s="7">
        <v>3.81</v>
      </c>
      <c r="G114" s="7">
        <v>2.74</v>
      </c>
      <c r="H114" s="7">
        <v>1.49</v>
      </c>
      <c r="I114" s="7">
        <v>1.51</v>
      </c>
      <c r="J114" s="7">
        <v>4.9400000000000004</v>
      </c>
      <c r="K114" s="7">
        <v>7.58</v>
      </c>
      <c r="L114" s="7">
        <v>5.93</v>
      </c>
      <c r="M114" s="7">
        <v>9.9499999999999993</v>
      </c>
      <c r="N114" s="7">
        <v>12.27</v>
      </c>
      <c r="O114" s="7">
        <v>10.75</v>
      </c>
      <c r="P114" s="48">
        <v>14.48</v>
      </c>
      <c r="Q114" s="57">
        <f t="shared" si="13"/>
        <v>101.22999999999999</v>
      </c>
      <c r="R114" s="51">
        <v>25.466758865948837</v>
      </c>
      <c r="S114" s="8">
        <v>3.7637064111429419</v>
      </c>
      <c r="T114" s="8">
        <v>2.7067074977773395</v>
      </c>
      <c r="U114" s="8">
        <v>1.4718956830978962</v>
      </c>
      <c r="V114" s="8">
        <v>1.491652672132767</v>
      </c>
      <c r="W114" s="8">
        <v>4.8799762916131595</v>
      </c>
      <c r="X114" s="8">
        <v>7.4878988442161427</v>
      </c>
      <c r="Y114" s="8">
        <v>5.8579472488392774</v>
      </c>
      <c r="Z114" s="8">
        <v>9.8291020448483657</v>
      </c>
      <c r="AA114" s="8">
        <v>12.120912772893412</v>
      </c>
      <c r="AB114" s="8">
        <v>10.619381606243209</v>
      </c>
      <c r="AC114" s="52">
        <v>14.304060061246668</v>
      </c>
      <c r="AD114" s="51">
        <f t="shared" si="14"/>
        <v>74.533241134051167</v>
      </c>
      <c r="AE114" s="8">
        <f t="shared" si="15"/>
        <v>70.769534722908219</v>
      </c>
      <c r="AF114" s="8">
        <f t="shared" si="16"/>
        <v>68.062827225130874</v>
      </c>
      <c r="AG114" s="8">
        <f t="shared" si="17"/>
        <v>66.590931542032976</v>
      </c>
      <c r="AH114" s="8">
        <f t="shared" si="18"/>
        <v>65.099278869900203</v>
      </c>
      <c r="AI114" s="8">
        <f t="shared" si="19"/>
        <v>60.219302578287042</v>
      </c>
      <c r="AJ114" s="8">
        <f t="shared" si="20"/>
        <v>52.731403734070902</v>
      </c>
      <c r="AK114" s="8">
        <f t="shared" si="21"/>
        <v>46.873456485231628</v>
      </c>
      <c r="AL114" s="8">
        <f t="shared" si="22"/>
        <v>37.044354440383259</v>
      </c>
      <c r="AM114" s="8">
        <f t="shared" si="23"/>
        <v>24.923441667489847</v>
      </c>
      <c r="AN114" s="8">
        <f t="shared" si="24"/>
        <v>14.304060061246638</v>
      </c>
      <c r="AO114" s="43">
        <f t="shared" si="25"/>
        <v>-3.0198066269804258E-14</v>
      </c>
      <c r="AP114" s="68">
        <v>100</v>
      </c>
      <c r="AQ114" s="37">
        <v>100</v>
      </c>
      <c r="AR114" s="37" t="s">
        <v>23</v>
      </c>
      <c r="AS114" s="37" t="s">
        <v>23</v>
      </c>
      <c r="AT114" s="37" t="s">
        <v>24</v>
      </c>
      <c r="AU114" s="37" t="s">
        <v>24</v>
      </c>
      <c r="AV114" s="37" t="s">
        <v>25</v>
      </c>
      <c r="AW114" s="37" t="s">
        <v>25</v>
      </c>
      <c r="AX114" s="37" t="s">
        <v>25</v>
      </c>
      <c r="AY114" s="37" t="s">
        <v>25</v>
      </c>
      <c r="AZ114" s="37" t="s">
        <v>25</v>
      </c>
      <c r="BA114" s="87" t="s">
        <v>25</v>
      </c>
      <c r="BB114" s="4" t="s">
        <v>316</v>
      </c>
      <c r="BC114" s="4" t="s">
        <v>298</v>
      </c>
    </row>
    <row r="115" spans="1:55" s="4" customFormat="1" x14ac:dyDescent="0.25">
      <c r="A115" s="72" t="s">
        <v>147</v>
      </c>
      <c r="B115" s="9">
        <v>41558</v>
      </c>
      <c r="C115" s="4" t="s">
        <v>332</v>
      </c>
      <c r="D115" s="42">
        <v>116.66</v>
      </c>
      <c r="E115" s="47">
        <v>15.53</v>
      </c>
      <c r="F115" s="7">
        <v>4.63</v>
      </c>
      <c r="G115" s="7">
        <v>3.77</v>
      </c>
      <c r="H115" s="7">
        <v>1.74</v>
      </c>
      <c r="I115" s="7">
        <v>1.51</v>
      </c>
      <c r="J115" s="7">
        <v>3.5</v>
      </c>
      <c r="K115" s="7">
        <v>2.4</v>
      </c>
      <c r="L115" s="7">
        <v>2.08</v>
      </c>
      <c r="M115" s="7">
        <v>13.45</v>
      </c>
      <c r="N115" s="7">
        <v>17.559999999999999</v>
      </c>
      <c r="O115" s="7">
        <v>15.96</v>
      </c>
      <c r="P115" s="48">
        <v>34.06</v>
      </c>
      <c r="Q115" s="57">
        <f t="shared" si="13"/>
        <v>116.19</v>
      </c>
      <c r="R115" s="51">
        <v>13.366038385403217</v>
      </c>
      <c r="S115" s="8">
        <v>3.9848523969360534</v>
      </c>
      <c r="T115" s="8">
        <v>3.2446854290386433</v>
      </c>
      <c r="U115" s="8">
        <v>1.4975471210947586</v>
      </c>
      <c r="V115" s="8">
        <v>1.2995954901454514</v>
      </c>
      <c r="W115" s="8">
        <v>3.012307427489457</v>
      </c>
      <c r="X115" s="8">
        <v>2.0655822359927702</v>
      </c>
      <c r="Y115" s="8">
        <v>1.7901712711937345</v>
      </c>
      <c r="Z115" s="8">
        <v>11.575867114209485</v>
      </c>
      <c r="AA115" s="8">
        <v>15.113176693347102</v>
      </c>
      <c r="AB115" s="8">
        <v>13.736121869351924</v>
      </c>
      <c r="AC115" s="52">
        <v>29.314054565797402</v>
      </c>
      <c r="AD115" s="51">
        <f t="shared" si="14"/>
        <v>86.633961614596785</v>
      </c>
      <c r="AE115" s="8">
        <f t="shared" si="15"/>
        <v>82.649109217660737</v>
      </c>
      <c r="AF115" s="8">
        <f t="shared" si="16"/>
        <v>79.404423788622097</v>
      </c>
      <c r="AG115" s="8">
        <f t="shared" si="17"/>
        <v>77.906876667527342</v>
      </c>
      <c r="AH115" s="8">
        <f t="shared" si="18"/>
        <v>76.607281177381893</v>
      </c>
      <c r="AI115" s="8">
        <f t="shared" si="19"/>
        <v>73.594973749892432</v>
      </c>
      <c r="AJ115" s="8">
        <f t="shared" si="20"/>
        <v>71.529391513899668</v>
      </c>
      <c r="AK115" s="8">
        <f t="shared" si="21"/>
        <v>69.73922024270594</v>
      </c>
      <c r="AL115" s="8">
        <f t="shared" si="22"/>
        <v>58.163353128496453</v>
      </c>
      <c r="AM115" s="8">
        <f t="shared" si="23"/>
        <v>43.050176435149353</v>
      </c>
      <c r="AN115" s="8">
        <f t="shared" si="24"/>
        <v>29.314054565797427</v>
      </c>
      <c r="AO115" s="43">
        <f t="shared" si="25"/>
        <v>0</v>
      </c>
      <c r="AP115" s="68">
        <v>100</v>
      </c>
      <c r="AQ115" s="37">
        <v>100</v>
      </c>
      <c r="AR115" s="37">
        <v>100</v>
      </c>
      <c r="AS115" s="37">
        <v>100</v>
      </c>
      <c r="AT115" s="37">
        <v>100</v>
      </c>
      <c r="AU115" s="37">
        <v>100</v>
      </c>
      <c r="AV115" s="37">
        <v>100</v>
      </c>
      <c r="AW115" s="37" t="s">
        <v>23</v>
      </c>
      <c r="AX115" s="37" t="s">
        <v>25</v>
      </c>
      <c r="AY115" s="37" t="s">
        <v>25</v>
      </c>
      <c r="AZ115" s="37" t="s">
        <v>25</v>
      </c>
      <c r="BA115" s="87" t="s">
        <v>25</v>
      </c>
      <c r="BB115" s="4" t="s">
        <v>315</v>
      </c>
      <c r="BC115" s="4" t="s">
        <v>298</v>
      </c>
    </row>
    <row r="116" spans="1:55" s="4" customFormat="1" x14ac:dyDescent="0.25">
      <c r="A116" s="72" t="s">
        <v>148</v>
      </c>
      <c r="B116" s="9">
        <v>41528</v>
      </c>
      <c r="C116" s="4" t="s">
        <v>293</v>
      </c>
      <c r="D116" s="42">
        <v>101.15</v>
      </c>
      <c r="E116" s="47">
        <v>0.39</v>
      </c>
      <c r="F116" s="7">
        <v>1.82</v>
      </c>
      <c r="G116" s="7">
        <v>3.33</v>
      </c>
      <c r="H116" s="7">
        <v>2.76</v>
      </c>
      <c r="I116" s="7">
        <v>3.76</v>
      </c>
      <c r="J116" s="7">
        <v>14.16</v>
      </c>
      <c r="K116" s="7">
        <v>9.51</v>
      </c>
      <c r="L116" s="7">
        <v>4.67</v>
      </c>
      <c r="M116" s="7">
        <v>14.16</v>
      </c>
      <c r="N116" s="7">
        <v>12.7</v>
      </c>
      <c r="O116" s="7">
        <v>13.53</v>
      </c>
      <c r="P116" s="48">
        <v>19.91</v>
      </c>
      <c r="Q116" s="57">
        <f t="shared" si="13"/>
        <v>100.7</v>
      </c>
      <c r="R116" s="51">
        <v>0.38728897715988081</v>
      </c>
      <c r="S116" s="8">
        <v>1.8073485600794439</v>
      </c>
      <c r="T116" s="8">
        <v>3.3068520357497513</v>
      </c>
      <c r="U116" s="8">
        <v>2.7408142999006948</v>
      </c>
      <c r="V116" s="8">
        <v>3.7338629592850046</v>
      </c>
      <c r="W116" s="8">
        <v>14.061569016881828</v>
      </c>
      <c r="X116" s="8">
        <v>9.4438927507447854</v>
      </c>
      <c r="Y116" s="8">
        <v>4.6375372393247263</v>
      </c>
      <c r="Z116" s="8">
        <v>14.061569016881828</v>
      </c>
      <c r="AA116" s="8">
        <v>12.611717974180733</v>
      </c>
      <c r="AB116" s="8">
        <v>13.435948361469711</v>
      </c>
      <c r="AC116" s="52">
        <v>19.771598808341608</v>
      </c>
      <c r="AD116" s="51">
        <f t="shared" si="14"/>
        <v>99.612711022840116</v>
      </c>
      <c r="AE116" s="8">
        <f t="shared" si="15"/>
        <v>97.805362462760669</v>
      </c>
      <c r="AF116" s="8">
        <f t="shared" si="16"/>
        <v>94.498510427010913</v>
      </c>
      <c r="AG116" s="8">
        <f t="shared" si="17"/>
        <v>91.757696127110222</v>
      </c>
      <c r="AH116" s="8">
        <f t="shared" si="18"/>
        <v>88.023833167825217</v>
      </c>
      <c r="AI116" s="8">
        <f t="shared" si="19"/>
        <v>73.962264150943383</v>
      </c>
      <c r="AJ116" s="8">
        <f t="shared" si="20"/>
        <v>64.518371400198603</v>
      </c>
      <c r="AK116" s="8">
        <f t="shared" si="21"/>
        <v>59.880834160873874</v>
      </c>
      <c r="AL116" s="8">
        <f t="shared" si="22"/>
        <v>45.819265143992048</v>
      </c>
      <c r="AM116" s="8">
        <f t="shared" si="23"/>
        <v>33.207547169811313</v>
      </c>
      <c r="AN116" s="8">
        <f t="shared" si="24"/>
        <v>19.771598808341601</v>
      </c>
      <c r="AO116" s="43">
        <f t="shared" si="25"/>
        <v>0</v>
      </c>
      <c r="AP116" s="68">
        <v>100</v>
      </c>
      <c r="AQ116" s="37" t="s">
        <v>23</v>
      </c>
      <c r="AR116" s="37" t="s">
        <v>24</v>
      </c>
      <c r="AS116" s="37" t="s">
        <v>24</v>
      </c>
      <c r="AT116" s="37" t="s">
        <v>24</v>
      </c>
      <c r="AU116" s="37" t="s">
        <v>25</v>
      </c>
      <c r="AV116" s="37" t="s">
        <v>25</v>
      </c>
      <c r="AW116" s="37" t="s">
        <v>25</v>
      </c>
      <c r="AX116" s="37" t="s">
        <v>25</v>
      </c>
      <c r="AY116" s="37" t="s">
        <v>25</v>
      </c>
      <c r="AZ116" s="37" t="s">
        <v>25</v>
      </c>
      <c r="BA116" s="87" t="s">
        <v>25</v>
      </c>
      <c r="BB116" s="4" t="s">
        <v>313</v>
      </c>
      <c r="BC116" s="4" t="s">
        <v>300</v>
      </c>
    </row>
    <row r="117" spans="1:55" s="4" customFormat="1" x14ac:dyDescent="0.25">
      <c r="A117" s="72" t="s">
        <v>149</v>
      </c>
      <c r="B117" s="9">
        <v>41530</v>
      </c>
      <c r="C117" s="4" t="s">
        <v>293</v>
      </c>
      <c r="D117" s="42">
        <v>108.83</v>
      </c>
      <c r="E117" s="47">
        <v>2.25</v>
      </c>
      <c r="F117" s="7">
        <v>1.66</v>
      </c>
      <c r="G117" s="7">
        <v>1.67</v>
      </c>
      <c r="H117" s="7">
        <v>0.84</v>
      </c>
      <c r="I117" s="7">
        <v>0.76</v>
      </c>
      <c r="J117" s="7">
        <v>1.65</v>
      </c>
      <c r="K117" s="7">
        <v>1.47</v>
      </c>
      <c r="L117" s="7">
        <v>2.61</v>
      </c>
      <c r="M117" s="7">
        <v>17.5</v>
      </c>
      <c r="N117" s="7">
        <v>26.6</v>
      </c>
      <c r="O117" s="7">
        <v>23.22</v>
      </c>
      <c r="P117" s="48">
        <v>28.19</v>
      </c>
      <c r="Q117" s="57">
        <f t="shared" si="13"/>
        <v>108.42</v>
      </c>
      <c r="R117" s="51">
        <v>2.0752628666297732</v>
      </c>
      <c r="S117" s="8">
        <v>1.5310828260468548</v>
      </c>
      <c r="T117" s="8">
        <v>1.5403062165652093</v>
      </c>
      <c r="U117" s="8">
        <v>0.7747648035417819</v>
      </c>
      <c r="V117" s="8">
        <v>0.7009776793949456</v>
      </c>
      <c r="W117" s="8">
        <v>1.5218594355285002</v>
      </c>
      <c r="X117" s="8">
        <v>1.3558384061981184</v>
      </c>
      <c r="Y117" s="8">
        <v>2.4073049252905365</v>
      </c>
      <c r="Z117" s="8">
        <v>16.140933407120457</v>
      </c>
      <c r="AA117" s="8">
        <v>24.534218778823096</v>
      </c>
      <c r="AB117" s="8">
        <v>21.416712783619257</v>
      </c>
      <c r="AC117" s="52">
        <v>26.000737871241469</v>
      </c>
      <c r="AD117" s="51">
        <f t="shared" si="14"/>
        <v>97.924737133370229</v>
      </c>
      <c r="AE117" s="8">
        <f t="shared" si="15"/>
        <v>96.393654307323374</v>
      </c>
      <c r="AF117" s="8">
        <f t="shared" si="16"/>
        <v>94.853348090758161</v>
      </c>
      <c r="AG117" s="8">
        <f t="shared" si="17"/>
        <v>94.078583287216375</v>
      </c>
      <c r="AH117" s="8">
        <f t="shared" si="18"/>
        <v>93.377605607821437</v>
      </c>
      <c r="AI117" s="8">
        <f t="shared" si="19"/>
        <v>91.855746172292939</v>
      </c>
      <c r="AJ117" s="8">
        <f t="shared" si="20"/>
        <v>90.499907766094822</v>
      </c>
      <c r="AK117" s="8">
        <f t="shared" si="21"/>
        <v>88.09260284080429</v>
      </c>
      <c r="AL117" s="8">
        <f t="shared" si="22"/>
        <v>71.951669433683833</v>
      </c>
      <c r="AM117" s="8">
        <f t="shared" si="23"/>
        <v>47.417450654860737</v>
      </c>
      <c r="AN117" s="8">
        <f t="shared" si="24"/>
        <v>26.00073787124148</v>
      </c>
      <c r="AO117" s="43">
        <f t="shared" si="25"/>
        <v>0</v>
      </c>
      <c r="AP117" s="68">
        <v>100</v>
      </c>
      <c r="AQ117" s="37">
        <v>100</v>
      </c>
      <c r="AR117" s="37">
        <v>100</v>
      </c>
      <c r="AS117" s="37">
        <v>100</v>
      </c>
      <c r="AT117" s="37">
        <v>100</v>
      </c>
      <c r="AU117" s="37">
        <v>100</v>
      </c>
      <c r="AV117" s="37" t="s">
        <v>23</v>
      </c>
      <c r="AW117" s="37" t="s">
        <v>24</v>
      </c>
      <c r="AX117" s="37" t="s">
        <v>25</v>
      </c>
      <c r="AY117" s="37" t="s">
        <v>25</v>
      </c>
      <c r="AZ117" s="37" t="s">
        <v>25</v>
      </c>
      <c r="BA117" s="87" t="s">
        <v>25</v>
      </c>
      <c r="BB117" s="4" t="s">
        <v>316</v>
      </c>
      <c r="BC117" s="4" t="s">
        <v>298</v>
      </c>
    </row>
    <row r="118" spans="1:55" s="4" customFormat="1" x14ac:dyDescent="0.25">
      <c r="A118" s="72" t="s">
        <v>150</v>
      </c>
      <c r="B118" s="9">
        <v>41557</v>
      </c>
      <c r="C118" s="4" t="s">
        <v>332</v>
      </c>
      <c r="D118" s="42">
        <v>91.05</v>
      </c>
      <c r="E118" s="47">
        <v>5.0000000000000001E-3</v>
      </c>
      <c r="F118" s="7">
        <v>0.1</v>
      </c>
      <c r="G118" s="7">
        <v>0.47</v>
      </c>
      <c r="H118" s="7">
        <v>0.42</v>
      </c>
      <c r="I118" s="7">
        <v>0.45</v>
      </c>
      <c r="J118" s="7">
        <v>1.04</v>
      </c>
      <c r="K118" s="7">
        <v>0.62</v>
      </c>
      <c r="L118" s="7">
        <v>0.59</v>
      </c>
      <c r="M118" s="7">
        <v>3.39</v>
      </c>
      <c r="N118" s="7">
        <v>3.67</v>
      </c>
      <c r="O118" s="7">
        <v>4.33</v>
      </c>
      <c r="P118" s="48">
        <v>75.72</v>
      </c>
      <c r="Q118" s="57">
        <f t="shared" si="13"/>
        <v>90.804999999999993</v>
      </c>
      <c r="R118" s="51">
        <v>5.5063047189031445E-3</v>
      </c>
      <c r="S118" s="8">
        <v>0.11012609437806289</v>
      </c>
      <c r="T118" s="8">
        <v>0.51759264357689561</v>
      </c>
      <c r="U118" s="8">
        <v>0.46252959638786417</v>
      </c>
      <c r="V118" s="8">
        <v>0.49556742470128307</v>
      </c>
      <c r="W118" s="8">
        <v>1.1453113815318541</v>
      </c>
      <c r="X118" s="8">
        <v>0.68278178514398991</v>
      </c>
      <c r="Y118" s="8">
        <v>0.64974395683057107</v>
      </c>
      <c r="Z118" s="8">
        <v>3.7332745994163323</v>
      </c>
      <c r="AA118" s="8">
        <v>4.041627663674908</v>
      </c>
      <c r="AB118" s="8">
        <v>4.7684598865701231</v>
      </c>
      <c r="AC118" s="52">
        <v>83.387478663069217</v>
      </c>
      <c r="AD118" s="51">
        <f t="shared" si="14"/>
        <v>99.994493695281093</v>
      </c>
      <c r="AE118" s="8">
        <f t="shared" si="15"/>
        <v>99.884367600903033</v>
      </c>
      <c r="AF118" s="8">
        <f t="shared" si="16"/>
        <v>99.366774957326143</v>
      </c>
      <c r="AG118" s="8">
        <f t="shared" si="17"/>
        <v>98.904245360938276</v>
      </c>
      <c r="AH118" s="8">
        <f t="shared" si="18"/>
        <v>98.408677936236998</v>
      </c>
      <c r="AI118" s="8">
        <f t="shared" si="19"/>
        <v>97.263366554705144</v>
      </c>
      <c r="AJ118" s="8">
        <f t="shared" si="20"/>
        <v>96.580584769561156</v>
      </c>
      <c r="AK118" s="8">
        <f t="shared" si="21"/>
        <v>95.93084081273058</v>
      </c>
      <c r="AL118" s="8">
        <f t="shared" si="22"/>
        <v>92.197566213314246</v>
      </c>
      <c r="AM118" s="8">
        <f t="shared" si="23"/>
        <v>88.155938549639345</v>
      </c>
      <c r="AN118" s="8">
        <f t="shared" si="24"/>
        <v>83.387478663069217</v>
      </c>
      <c r="AO118" s="43">
        <f t="shared" si="25"/>
        <v>0</v>
      </c>
      <c r="AP118" s="68">
        <v>100</v>
      </c>
      <c r="AQ118" s="37">
        <v>100</v>
      </c>
      <c r="AR118" s="37">
        <v>100</v>
      </c>
      <c r="AS118" s="37">
        <v>100</v>
      </c>
      <c r="AT118" s="37">
        <v>100</v>
      </c>
      <c r="AU118" s="37" t="s">
        <v>23</v>
      </c>
      <c r="AV118" s="37" t="s">
        <v>23</v>
      </c>
      <c r="AW118" s="37" t="s">
        <v>24</v>
      </c>
      <c r="AX118" s="37" t="s">
        <v>25</v>
      </c>
      <c r="AY118" s="37" t="s">
        <v>25</v>
      </c>
      <c r="AZ118" s="37" t="s">
        <v>25</v>
      </c>
      <c r="BA118" s="87" t="s">
        <v>25</v>
      </c>
      <c r="BB118" s="4" t="s">
        <v>301</v>
      </c>
      <c r="BC118" s="4" t="s">
        <v>298</v>
      </c>
    </row>
    <row r="119" spans="1:55" s="4" customFormat="1" x14ac:dyDescent="0.25">
      <c r="A119" s="72" t="s">
        <v>151</v>
      </c>
      <c r="B119" s="9">
        <v>41541</v>
      </c>
      <c r="C119" s="4" t="s">
        <v>339</v>
      </c>
      <c r="D119" s="42">
        <v>101.94</v>
      </c>
      <c r="E119" s="47">
        <v>4.3499999999999996</v>
      </c>
      <c r="F119" s="7">
        <v>3.66</v>
      </c>
      <c r="G119" s="7">
        <v>3.85</v>
      </c>
      <c r="H119" s="7">
        <v>2.04</v>
      </c>
      <c r="I119" s="7">
        <v>1.88</v>
      </c>
      <c r="J119" s="7">
        <v>4.21</v>
      </c>
      <c r="K119" s="7">
        <v>2.58</v>
      </c>
      <c r="L119" s="7">
        <v>2.11</v>
      </c>
      <c r="M119" s="7">
        <v>6.32</v>
      </c>
      <c r="N119" s="7">
        <v>3.73</v>
      </c>
      <c r="O119" s="7">
        <v>4.87</v>
      </c>
      <c r="P119" s="48">
        <v>61.95</v>
      </c>
      <c r="Q119" s="57">
        <f t="shared" si="13"/>
        <v>101.55</v>
      </c>
      <c r="R119" s="51">
        <v>4.2836041358936487</v>
      </c>
      <c r="S119" s="8">
        <v>3.6041358936484489</v>
      </c>
      <c r="T119" s="8">
        <v>3.7912358444116201</v>
      </c>
      <c r="U119" s="8">
        <v>2.0088626292466762</v>
      </c>
      <c r="V119" s="8">
        <v>1.8513047759724275</v>
      </c>
      <c r="W119" s="8">
        <v>4.1457410142786806</v>
      </c>
      <c r="X119" s="8">
        <v>2.5406203840472674</v>
      </c>
      <c r="Y119" s="8">
        <v>2.0777941900541603</v>
      </c>
      <c r="Z119" s="8">
        <v>6.2235352043328414</v>
      </c>
      <c r="AA119" s="8">
        <v>3.6730674544559334</v>
      </c>
      <c r="AB119" s="8">
        <v>4.7956671590349584</v>
      </c>
      <c r="AC119" s="52">
        <v>61.004431314623339</v>
      </c>
      <c r="AD119" s="51">
        <f t="shared" si="14"/>
        <v>95.716395864106346</v>
      </c>
      <c r="AE119" s="8">
        <f t="shared" si="15"/>
        <v>92.112259970457899</v>
      </c>
      <c r="AF119" s="8">
        <f t="shared" si="16"/>
        <v>88.321024126046282</v>
      </c>
      <c r="AG119" s="8">
        <f t="shared" si="17"/>
        <v>86.312161496799604</v>
      </c>
      <c r="AH119" s="8">
        <f t="shared" si="18"/>
        <v>84.460856720827181</v>
      </c>
      <c r="AI119" s="8">
        <f t="shared" si="19"/>
        <v>80.315115706548497</v>
      </c>
      <c r="AJ119" s="8">
        <f t="shared" si="20"/>
        <v>77.774495322501224</v>
      </c>
      <c r="AK119" s="8">
        <f t="shared" si="21"/>
        <v>75.69670113244706</v>
      </c>
      <c r="AL119" s="8">
        <f t="shared" si="22"/>
        <v>69.473165928114213</v>
      </c>
      <c r="AM119" s="8">
        <f t="shared" si="23"/>
        <v>65.800098473658281</v>
      </c>
      <c r="AN119" s="8">
        <f t="shared" si="24"/>
        <v>61.004431314623325</v>
      </c>
      <c r="AO119" s="43">
        <f t="shared" si="25"/>
        <v>0</v>
      </c>
      <c r="AP119" s="68">
        <v>100</v>
      </c>
      <c r="AQ119" s="37">
        <v>100</v>
      </c>
      <c r="AR119" s="37">
        <v>100</v>
      </c>
      <c r="AS119" s="37">
        <v>100</v>
      </c>
      <c r="AT119" s="37">
        <v>100</v>
      </c>
      <c r="AU119" s="37">
        <v>100</v>
      </c>
      <c r="AV119" s="37">
        <v>100</v>
      </c>
      <c r="AW119" s="37">
        <v>100</v>
      </c>
      <c r="AX119" s="37" t="s">
        <v>23</v>
      </c>
      <c r="AY119" s="37" t="s">
        <v>23</v>
      </c>
      <c r="AZ119" s="37" t="s">
        <v>26</v>
      </c>
      <c r="BA119" s="87" t="s">
        <v>28</v>
      </c>
      <c r="BB119" s="4" t="s">
        <v>317</v>
      </c>
      <c r="BC119" s="4" t="s">
        <v>299</v>
      </c>
    </row>
    <row r="120" spans="1:55" s="6" customFormat="1" x14ac:dyDescent="0.25">
      <c r="A120" s="72" t="s">
        <v>152</v>
      </c>
      <c r="B120" s="9">
        <v>41540</v>
      </c>
      <c r="C120" s="4" t="s">
        <v>339</v>
      </c>
      <c r="D120" s="42">
        <v>103.67</v>
      </c>
      <c r="E120" s="47">
        <v>2.74</v>
      </c>
      <c r="F120" s="7">
        <v>2.2400000000000002</v>
      </c>
      <c r="G120" s="7">
        <v>3.45</v>
      </c>
      <c r="H120" s="7">
        <v>2.1800000000000002</v>
      </c>
      <c r="I120" s="7">
        <v>2.12</v>
      </c>
      <c r="J120" s="7">
        <v>4.88</v>
      </c>
      <c r="K120" s="7">
        <v>2.82</v>
      </c>
      <c r="L120" s="7">
        <v>2.21</v>
      </c>
      <c r="M120" s="7">
        <v>5.53</v>
      </c>
      <c r="N120" s="7">
        <v>2.48</v>
      </c>
      <c r="O120" s="7">
        <v>3.72</v>
      </c>
      <c r="P120" s="48">
        <v>68.94</v>
      </c>
      <c r="Q120" s="57">
        <f t="shared" si="13"/>
        <v>103.31</v>
      </c>
      <c r="R120" s="51">
        <v>2.6522117897589776</v>
      </c>
      <c r="S120" s="8">
        <v>2.1682315361533253</v>
      </c>
      <c r="T120" s="8">
        <v>3.339463749879005</v>
      </c>
      <c r="U120" s="8">
        <v>2.1101539057206469</v>
      </c>
      <c r="V120" s="8">
        <v>2.0520762752879684</v>
      </c>
      <c r="W120" s="8">
        <v>4.7236472751911718</v>
      </c>
      <c r="X120" s="8">
        <v>2.7296486303358822</v>
      </c>
      <c r="Y120" s="8">
        <v>2.1391927209369856</v>
      </c>
      <c r="Z120" s="8">
        <v>5.3528216048785211</v>
      </c>
      <c r="AA120" s="8">
        <v>2.4005420578840382</v>
      </c>
      <c r="AB120" s="8">
        <v>3.6008130868260575</v>
      </c>
      <c r="AC120" s="52">
        <v>66.731197367147416</v>
      </c>
      <c r="AD120" s="51">
        <f t="shared" si="14"/>
        <v>97.347788210241021</v>
      </c>
      <c r="AE120" s="8">
        <f t="shared" si="15"/>
        <v>95.179556674087692</v>
      </c>
      <c r="AF120" s="8">
        <f t="shared" si="16"/>
        <v>91.84009292420869</v>
      </c>
      <c r="AG120" s="8">
        <f t="shared" si="17"/>
        <v>89.729939018488039</v>
      </c>
      <c r="AH120" s="8">
        <f t="shared" si="18"/>
        <v>87.677862743200066</v>
      </c>
      <c r="AI120" s="8">
        <f t="shared" si="19"/>
        <v>82.954215468008897</v>
      </c>
      <c r="AJ120" s="8">
        <f t="shared" si="20"/>
        <v>80.224566837673009</v>
      </c>
      <c r="AK120" s="8">
        <f t="shared" si="21"/>
        <v>78.08537411673602</v>
      </c>
      <c r="AL120" s="8">
        <f t="shared" si="22"/>
        <v>72.732552511857506</v>
      </c>
      <c r="AM120" s="8">
        <f t="shared" si="23"/>
        <v>70.332010453973467</v>
      </c>
      <c r="AN120" s="8">
        <f t="shared" si="24"/>
        <v>66.731197367147416</v>
      </c>
      <c r="AO120" s="43">
        <f t="shared" si="25"/>
        <v>0</v>
      </c>
      <c r="AP120" s="68">
        <v>100</v>
      </c>
      <c r="AQ120" s="37">
        <v>100</v>
      </c>
      <c r="AR120" s="37">
        <v>100</v>
      </c>
      <c r="AS120" s="37">
        <v>100</v>
      </c>
      <c r="AT120" s="37">
        <v>100</v>
      </c>
      <c r="AU120" s="37">
        <v>100</v>
      </c>
      <c r="AV120" s="37">
        <v>100</v>
      </c>
      <c r="AW120" s="37">
        <v>100</v>
      </c>
      <c r="AX120" s="37" t="s">
        <v>23</v>
      </c>
      <c r="AY120" s="37" t="s">
        <v>24</v>
      </c>
      <c r="AZ120" s="37" t="s">
        <v>25</v>
      </c>
      <c r="BA120" s="87" t="s">
        <v>25</v>
      </c>
      <c r="BB120" s="4" t="s">
        <v>317</v>
      </c>
      <c r="BC120" s="4" t="s">
        <v>299</v>
      </c>
    </row>
    <row r="121" spans="1:55" s="6" customFormat="1" x14ac:dyDescent="0.25">
      <c r="A121" s="72" t="s">
        <v>153</v>
      </c>
      <c r="B121" s="9">
        <v>41558</v>
      </c>
      <c r="C121" s="4" t="s">
        <v>332</v>
      </c>
      <c r="D121" s="42">
        <v>105.59</v>
      </c>
      <c r="E121" s="47">
        <v>2.23</v>
      </c>
      <c r="F121" s="7">
        <v>3.54</v>
      </c>
      <c r="G121" s="7">
        <v>4.76</v>
      </c>
      <c r="H121" s="7">
        <v>2.4</v>
      </c>
      <c r="I121" s="7">
        <v>2.0299999999999998</v>
      </c>
      <c r="J121" s="7">
        <v>3.84</v>
      </c>
      <c r="K121" s="7">
        <v>2</v>
      </c>
      <c r="L121" s="7">
        <v>1.4</v>
      </c>
      <c r="M121" s="7">
        <v>4.42</v>
      </c>
      <c r="N121" s="7">
        <v>3.04</v>
      </c>
      <c r="O121" s="7">
        <v>3.49</v>
      </c>
      <c r="P121" s="48">
        <v>72.12</v>
      </c>
      <c r="Q121" s="57">
        <f t="shared" si="13"/>
        <v>105.27000000000001</v>
      </c>
      <c r="R121" s="51">
        <v>2.1183623064500807</v>
      </c>
      <c r="S121" s="8">
        <v>3.3627814192077512</v>
      </c>
      <c r="T121" s="8">
        <v>4.5217060891042076</v>
      </c>
      <c r="U121" s="8">
        <v>2.2798518096323739</v>
      </c>
      <c r="V121" s="8">
        <v>1.9283746556473826</v>
      </c>
      <c r="W121" s="8">
        <v>3.6477628954117978</v>
      </c>
      <c r="X121" s="8">
        <v>1.8998765080269782</v>
      </c>
      <c r="Y121" s="8">
        <v>1.3299135556188846</v>
      </c>
      <c r="Z121" s="8">
        <v>4.1987270827396213</v>
      </c>
      <c r="AA121" s="8">
        <v>2.8878122922010068</v>
      </c>
      <c r="AB121" s="8">
        <v>3.3152845065070768</v>
      </c>
      <c r="AC121" s="52">
        <v>68.509546879452827</v>
      </c>
      <c r="AD121" s="51">
        <f t="shared" si="14"/>
        <v>97.881637693549919</v>
      </c>
      <c r="AE121" s="8">
        <f t="shared" si="15"/>
        <v>94.51885627434217</v>
      </c>
      <c r="AF121" s="8">
        <f t="shared" si="16"/>
        <v>89.997150185237956</v>
      </c>
      <c r="AG121" s="8">
        <f t="shared" si="17"/>
        <v>87.71729837560558</v>
      </c>
      <c r="AH121" s="8">
        <f t="shared" si="18"/>
        <v>85.788923719958191</v>
      </c>
      <c r="AI121" s="8">
        <f t="shared" si="19"/>
        <v>82.14116082454639</v>
      </c>
      <c r="AJ121" s="8">
        <f t="shared" si="20"/>
        <v>80.241284316519412</v>
      </c>
      <c r="AK121" s="8">
        <f t="shared" si="21"/>
        <v>78.911370760900525</v>
      </c>
      <c r="AL121" s="8">
        <f t="shared" si="22"/>
        <v>74.712643678160902</v>
      </c>
      <c r="AM121" s="8">
        <f t="shared" si="23"/>
        <v>71.824831385959897</v>
      </c>
      <c r="AN121" s="8">
        <f t="shared" si="24"/>
        <v>68.509546879452813</v>
      </c>
      <c r="AO121" s="43">
        <f t="shared" si="25"/>
        <v>0</v>
      </c>
      <c r="AP121" s="68">
        <v>100</v>
      </c>
      <c r="AQ121" s="37">
        <v>100</v>
      </c>
      <c r="AR121" s="37">
        <v>100</v>
      </c>
      <c r="AS121" s="37">
        <v>100</v>
      </c>
      <c r="AT121" s="37">
        <v>100</v>
      </c>
      <c r="AU121" s="37">
        <v>100</v>
      </c>
      <c r="AV121" s="37" t="s">
        <v>23</v>
      </c>
      <c r="AW121" s="37" t="s">
        <v>23</v>
      </c>
      <c r="AX121" s="37" t="s">
        <v>23</v>
      </c>
      <c r="AY121" s="37" t="s">
        <v>24</v>
      </c>
      <c r="AZ121" s="37" t="s">
        <v>25</v>
      </c>
      <c r="BA121" s="87" t="s">
        <v>25</v>
      </c>
      <c r="BB121" s="4" t="s">
        <v>317</v>
      </c>
      <c r="BC121" s="4" t="s">
        <v>298</v>
      </c>
    </row>
    <row r="122" spans="1:55" s="6" customFormat="1" x14ac:dyDescent="0.25">
      <c r="A122" s="72" t="s">
        <v>154</v>
      </c>
      <c r="B122" s="9">
        <v>41558</v>
      </c>
      <c r="C122" s="4" t="s">
        <v>332</v>
      </c>
      <c r="D122" s="42">
        <v>101.33</v>
      </c>
      <c r="E122" s="47">
        <v>8.0000000000000002E-3</v>
      </c>
      <c r="F122" s="7">
        <v>0.09</v>
      </c>
      <c r="G122" s="7">
        <v>0.42</v>
      </c>
      <c r="H122" s="7">
        <v>0.59</v>
      </c>
      <c r="I122" s="7">
        <v>1.25</v>
      </c>
      <c r="J122" s="7">
        <v>11.15</v>
      </c>
      <c r="K122" s="7">
        <v>14.46</v>
      </c>
      <c r="L122" s="7">
        <v>14.11</v>
      </c>
      <c r="M122" s="7">
        <v>32.97</v>
      </c>
      <c r="N122" s="7">
        <v>9.75</v>
      </c>
      <c r="O122" s="7">
        <v>5.14</v>
      </c>
      <c r="P122" s="48">
        <v>10.94</v>
      </c>
      <c r="Q122" s="57">
        <f t="shared" si="13"/>
        <v>100.878</v>
      </c>
      <c r="R122" s="51">
        <v>7.9303713396379778E-3</v>
      </c>
      <c r="S122" s="8">
        <v>8.9216677570927258E-2</v>
      </c>
      <c r="T122" s="8">
        <v>0.41634449533099382</v>
      </c>
      <c r="U122" s="8">
        <v>0.5848648862983008</v>
      </c>
      <c r="V122" s="8">
        <v>1.239120521818434</v>
      </c>
      <c r="W122" s="8">
        <v>11.052955054620433</v>
      </c>
      <c r="X122" s="8">
        <v>14.334146196395647</v>
      </c>
      <c r="Y122" s="8">
        <v>13.987192450286484</v>
      </c>
      <c r="Z122" s="8">
        <v>32.683042883483019</v>
      </c>
      <c r="AA122" s="8">
        <v>9.6651400701837868</v>
      </c>
      <c r="AB122" s="8">
        <v>5.0952635857174009</v>
      </c>
      <c r="AC122" s="52">
        <v>10.844782806954935</v>
      </c>
      <c r="AD122" s="51">
        <f t="shared" si="14"/>
        <v>99.99206962866036</v>
      </c>
      <c r="AE122" s="8">
        <f t="shared" si="15"/>
        <v>99.902852951089429</v>
      </c>
      <c r="AF122" s="8">
        <f t="shared" si="16"/>
        <v>99.48650845575844</v>
      </c>
      <c r="AG122" s="8">
        <f t="shared" si="17"/>
        <v>98.901643569460134</v>
      </c>
      <c r="AH122" s="8">
        <f t="shared" si="18"/>
        <v>97.662523047641699</v>
      </c>
      <c r="AI122" s="8">
        <f t="shared" si="19"/>
        <v>86.609567993021273</v>
      </c>
      <c r="AJ122" s="8">
        <f t="shared" si="20"/>
        <v>72.275421796625622</v>
      </c>
      <c r="AK122" s="8">
        <f t="shared" si="21"/>
        <v>58.288229346339136</v>
      </c>
      <c r="AL122" s="8">
        <f t="shared" si="22"/>
        <v>25.605186462856118</v>
      </c>
      <c r="AM122" s="8">
        <f t="shared" si="23"/>
        <v>15.940046392672331</v>
      </c>
      <c r="AN122" s="8">
        <f t="shared" si="24"/>
        <v>10.84478280695493</v>
      </c>
      <c r="AO122" s="43">
        <f t="shared" si="25"/>
        <v>0</v>
      </c>
      <c r="AP122" s="68">
        <v>100</v>
      </c>
      <c r="AQ122" s="37" t="s">
        <v>23</v>
      </c>
      <c r="AR122" s="37" t="s">
        <v>23</v>
      </c>
      <c r="AS122" s="37" t="s">
        <v>24</v>
      </c>
      <c r="AT122" s="37" t="s">
        <v>24</v>
      </c>
      <c r="AU122" s="37" t="s">
        <v>25</v>
      </c>
      <c r="AV122" s="37" t="s">
        <v>25</v>
      </c>
      <c r="AW122" s="37" t="s">
        <v>25</v>
      </c>
      <c r="AX122" s="37" t="s">
        <v>25</v>
      </c>
      <c r="AY122" s="37" t="s">
        <v>25</v>
      </c>
      <c r="AZ122" s="37" t="s">
        <v>25</v>
      </c>
      <c r="BA122" s="87" t="s">
        <v>25</v>
      </c>
      <c r="BB122" s="4" t="s">
        <v>301</v>
      </c>
      <c r="BC122" s="4" t="s">
        <v>298</v>
      </c>
    </row>
    <row r="123" spans="1:55" s="6" customFormat="1" x14ac:dyDescent="0.25">
      <c r="A123" s="72" t="s">
        <v>155</v>
      </c>
      <c r="B123" s="9">
        <v>41529</v>
      </c>
      <c r="C123" s="4" t="s">
        <v>293</v>
      </c>
      <c r="D123" s="42">
        <v>99.4</v>
      </c>
      <c r="E123" s="47">
        <v>39.840000000000003</v>
      </c>
      <c r="F123" s="7">
        <v>4.72</v>
      </c>
      <c r="G123" s="7">
        <v>2.93</v>
      </c>
      <c r="H123" s="7">
        <v>1.33</v>
      </c>
      <c r="I123" s="7">
        <v>1.38</v>
      </c>
      <c r="J123" s="7">
        <v>4.9800000000000004</v>
      </c>
      <c r="K123" s="7">
        <v>3.24</v>
      </c>
      <c r="L123" s="7">
        <v>2.19</v>
      </c>
      <c r="M123" s="7">
        <v>6.58</v>
      </c>
      <c r="N123" s="7">
        <v>5.53</v>
      </c>
      <c r="O123" s="7">
        <v>5.71</v>
      </c>
      <c r="P123" s="48">
        <v>20.37</v>
      </c>
      <c r="Q123" s="57">
        <f t="shared" si="13"/>
        <v>98.800000000000011</v>
      </c>
      <c r="R123" s="51">
        <v>40.323886639676111</v>
      </c>
      <c r="S123" s="8">
        <v>4.7773279352226714</v>
      </c>
      <c r="T123" s="8">
        <v>2.9655870445344128</v>
      </c>
      <c r="U123" s="8">
        <v>1.346153846153846</v>
      </c>
      <c r="V123" s="8">
        <v>1.3967611336032386</v>
      </c>
      <c r="W123" s="8">
        <v>5.0404858299595139</v>
      </c>
      <c r="X123" s="8">
        <v>3.2793522267206479</v>
      </c>
      <c r="Y123" s="8">
        <v>2.2165991902834006</v>
      </c>
      <c r="Z123" s="8">
        <v>6.6599190283400809</v>
      </c>
      <c r="AA123" s="8">
        <v>5.597165991902834</v>
      </c>
      <c r="AB123" s="8">
        <v>5.779352226720647</v>
      </c>
      <c r="AC123" s="52">
        <v>20.617408906882588</v>
      </c>
      <c r="AD123" s="51">
        <f t="shared" si="14"/>
        <v>59.676113360323889</v>
      </c>
      <c r="AE123" s="8">
        <f t="shared" si="15"/>
        <v>54.898785425101217</v>
      </c>
      <c r="AF123" s="8">
        <f t="shared" si="16"/>
        <v>51.933198380566807</v>
      </c>
      <c r="AG123" s="8">
        <f t="shared" si="17"/>
        <v>50.587044534412961</v>
      </c>
      <c r="AH123" s="8">
        <f t="shared" si="18"/>
        <v>49.190283400809719</v>
      </c>
      <c r="AI123" s="8">
        <f t="shared" si="19"/>
        <v>44.149797570850204</v>
      </c>
      <c r="AJ123" s="8">
        <f t="shared" si="20"/>
        <v>40.870445344129557</v>
      </c>
      <c r="AK123" s="8">
        <f t="shared" si="21"/>
        <v>38.653846153846153</v>
      </c>
      <c r="AL123" s="8">
        <f t="shared" si="22"/>
        <v>31.993927125506072</v>
      </c>
      <c r="AM123" s="8">
        <f t="shared" si="23"/>
        <v>26.396761133603238</v>
      </c>
      <c r="AN123" s="8">
        <f t="shared" si="24"/>
        <v>20.617408906882591</v>
      </c>
      <c r="AO123" s="43">
        <f t="shared" si="25"/>
        <v>0</v>
      </c>
      <c r="AP123" s="68">
        <v>100</v>
      </c>
      <c r="AQ123" s="37">
        <v>100</v>
      </c>
      <c r="AR123" s="37">
        <v>100</v>
      </c>
      <c r="AS123" s="37">
        <v>100</v>
      </c>
      <c r="AT123" s="37" t="s">
        <v>23</v>
      </c>
      <c r="AU123" s="37" t="s">
        <v>24</v>
      </c>
      <c r="AV123" s="37" t="s">
        <v>24</v>
      </c>
      <c r="AW123" s="37" t="s">
        <v>24</v>
      </c>
      <c r="AX123" s="37" t="s">
        <v>24</v>
      </c>
      <c r="AY123" s="37" t="s">
        <v>25</v>
      </c>
      <c r="AZ123" s="37" t="s">
        <v>25</v>
      </c>
      <c r="BA123" s="87" t="s">
        <v>25</v>
      </c>
      <c r="BB123" s="4" t="s">
        <v>315</v>
      </c>
      <c r="BC123" s="4" t="s">
        <v>298</v>
      </c>
    </row>
    <row r="124" spans="1:55" s="6" customFormat="1" x14ac:dyDescent="0.25">
      <c r="A124" s="72" t="s">
        <v>156</v>
      </c>
      <c r="B124" s="9">
        <v>41529</v>
      </c>
      <c r="C124" s="4" t="s">
        <v>293</v>
      </c>
      <c r="D124" s="42">
        <v>100.79</v>
      </c>
      <c r="E124" s="47">
        <v>0.01</v>
      </c>
      <c r="F124" s="7">
        <v>0.05</v>
      </c>
      <c r="G124" s="7">
        <v>0.2</v>
      </c>
      <c r="H124" s="7">
        <v>0.24</v>
      </c>
      <c r="I124" s="7">
        <v>0.87</v>
      </c>
      <c r="J124" s="7">
        <v>28.6</v>
      </c>
      <c r="K124" s="7">
        <v>32.53</v>
      </c>
      <c r="L124" s="7">
        <v>12.02</v>
      </c>
      <c r="M124" s="7">
        <v>10.59</v>
      </c>
      <c r="N124" s="7">
        <v>3.28</v>
      </c>
      <c r="O124" s="7">
        <v>3.35</v>
      </c>
      <c r="P124" s="48">
        <v>8.67</v>
      </c>
      <c r="Q124" s="57">
        <f t="shared" si="13"/>
        <v>100.41</v>
      </c>
      <c r="R124" s="51">
        <v>9.9591674136042235E-3</v>
      </c>
      <c r="S124" s="8">
        <v>4.9795837068021119E-2</v>
      </c>
      <c r="T124" s="8">
        <v>0.19918334827208448</v>
      </c>
      <c r="U124" s="8">
        <v>0.23902001792650132</v>
      </c>
      <c r="V124" s="8">
        <v>0.86644756498356745</v>
      </c>
      <c r="W124" s="8">
        <v>28.483218802908077</v>
      </c>
      <c r="X124" s="8">
        <v>32.397171596454541</v>
      </c>
      <c r="Y124" s="8">
        <v>11.970919231152276</v>
      </c>
      <c r="Z124" s="8">
        <v>10.546758291006872</v>
      </c>
      <c r="AA124" s="8">
        <v>3.2666069116621852</v>
      </c>
      <c r="AB124" s="8">
        <v>3.3363210835574151</v>
      </c>
      <c r="AC124" s="52">
        <v>8.6345981475948612</v>
      </c>
      <c r="AD124" s="51">
        <f t="shared" si="14"/>
        <v>99.990040832586402</v>
      </c>
      <c r="AE124" s="8">
        <f t="shared" si="15"/>
        <v>99.940244995518384</v>
      </c>
      <c r="AF124" s="8">
        <f t="shared" si="16"/>
        <v>99.741061647246298</v>
      </c>
      <c r="AG124" s="8">
        <f t="shared" si="17"/>
        <v>99.502041629319791</v>
      </c>
      <c r="AH124" s="8">
        <f t="shared" si="18"/>
        <v>98.635594064336217</v>
      </c>
      <c r="AI124" s="8">
        <f t="shared" si="19"/>
        <v>70.152375261428148</v>
      </c>
      <c r="AJ124" s="8">
        <f t="shared" si="20"/>
        <v>37.755203664973607</v>
      </c>
      <c r="AK124" s="8">
        <f t="shared" si="21"/>
        <v>25.78428443382133</v>
      </c>
      <c r="AL124" s="8">
        <f t="shared" si="22"/>
        <v>15.237526142814458</v>
      </c>
      <c r="AM124" s="8">
        <f t="shared" si="23"/>
        <v>11.970919231152273</v>
      </c>
      <c r="AN124" s="8">
        <f t="shared" si="24"/>
        <v>8.6345981475948577</v>
      </c>
      <c r="AO124" s="43">
        <f t="shared" si="25"/>
        <v>0</v>
      </c>
      <c r="AP124" s="68">
        <v>100</v>
      </c>
      <c r="AQ124" s="37" t="s">
        <v>24</v>
      </c>
      <c r="AR124" s="37" t="s">
        <v>24</v>
      </c>
      <c r="AS124" s="37" t="s">
        <v>24</v>
      </c>
      <c r="AT124" s="37" t="s">
        <v>24</v>
      </c>
      <c r="AU124" s="37" t="s">
        <v>25</v>
      </c>
      <c r="AV124" s="37" t="s">
        <v>25</v>
      </c>
      <c r="AW124" s="37" t="s">
        <v>25</v>
      </c>
      <c r="AX124" s="37" t="s">
        <v>25</v>
      </c>
      <c r="AY124" s="37" t="s">
        <v>25</v>
      </c>
      <c r="AZ124" s="37" t="s">
        <v>25</v>
      </c>
      <c r="BA124" s="87" t="s">
        <v>25</v>
      </c>
      <c r="BB124" s="4" t="s">
        <v>301</v>
      </c>
      <c r="BC124" s="4" t="s">
        <v>298</v>
      </c>
    </row>
    <row r="125" spans="1:55" x14ac:dyDescent="0.25">
      <c r="A125" s="72" t="s">
        <v>157</v>
      </c>
      <c r="B125" s="9">
        <v>41528</v>
      </c>
      <c r="C125" s="4" t="s">
        <v>293</v>
      </c>
      <c r="D125" s="32">
        <v>101.35</v>
      </c>
      <c r="E125" s="49">
        <v>0.14000000000000001</v>
      </c>
      <c r="F125" s="4">
        <v>0.63</v>
      </c>
      <c r="G125" s="4">
        <v>1.59</v>
      </c>
      <c r="H125" s="4">
        <v>1.03</v>
      </c>
      <c r="I125" s="4">
        <v>0.84</v>
      </c>
      <c r="J125" s="4">
        <v>1.58</v>
      </c>
      <c r="K125" s="4">
        <v>0.84</v>
      </c>
      <c r="L125" s="4">
        <v>0.82</v>
      </c>
      <c r="M125" s="4">
        <v>5.03</v>
      </c>
      <c r="N125" s="4">
        <v>11.06</v>
      </c>
      <c r="O125" s="4">
        <v>24.24</v>
      </c>
      <c r="P125" s="50">
        <v>53.02</v>
      </c>
      <c r="Q125" s="58">
        <f t="shared" si="13"/>
        <v>100.82</v>
      </c>
      <c r="R125" s="51">
        <v>0.13886133703630232</v>
      </c>
      <c r="S125" s="8">
        <v>0.62487601666336057</v>
      </c>
      <c r="T125" s="8">
        <v>1.5770680420551482</v>
      </c>
      <c r="U125" s="8">
        <v>1.0216226939099384</v>
      </c>
      <c r="V125" s="8">
        <v>0.83316802221781394</v>
      </c>
      <c r="W125" s="8">
        <v>1.5671493751239836</v>
      </c>
      <c r="X125" s="8">
        <v>0.83316802221781394</v>
      </c>
      <c r="Y125" s="8">
        <v>0.81333068835548505</v>
      </c>
      <c r="Z125" s="8">
        <v>4.9890894663757201</v>
      </c>
      <c r="AA125" s="8">
        <v>10.970045625867884</v>
      </c>
      <c r="AB125" s="8">
        <v>24.04284864114263</v>
      </c>
      <c r="AC125" s="52">
        <v>52.588772069033929</v>
      </c>
      <c r="AD125" s="51">
        <f t="shared" si="14"/>
        <v>99.861138662963697</v>
      </c>
      <c r="AE125" s="8">
        <f t="shared" si="15"/>
        <v>99.236262646300332</v>
      </c>
      <c r="AF125" s="8">
        <f t="shared" si="16"/>
        <v>97.659194604245187</v>
      </c>
      <c r="AG125" s="8">
        <f t="shared" si="17"/>
        <v>96.637571910335254</v>
      </c>
      <c r="AH125" s="8">
        <f t="shared" si="18"/>
        <v>95.804403888117434</v>
      </c>
      <c r="AI125" s="8">
        <f t="shared" si="19"/>
        <v>94.237254512993445</v>
      </c>
      <c r="AJ125" s="8">
        <f t="shared" si="20"/>
        <v>93.404086490775626</v>
      </c>
      <c r="AK125" s="8">
        <f t="shared" si="21"/>
        <v>92.590755802420148</v>
      </c>
      <c r="AL125" s="8">
        <f t="shared" si="22"/>
        <v>87.601666336044431</v>
      </c>
      <c r="AM125" s="8">
        <f t="shared" si="23"/>
        <v>76.631620710176549</v>
      </c>
      <c r="AN125" s="8">
        <f t="shared" si="24"/>
        <v>52.588772069033922</v>
      </c>
      <c r="AO125" s="43">
        <f t="shared" si="25"/>
        <v>0</v>
      </c>
      <c r="AP125" s="68">
        <v>100</v>
      </c>
      <c r="AQ125" s="37">
        <v>100</v>
      </c>
      <c r="AR125" s="37">
        <v>100</v>
      </c>
      <c r="AS125" s="37">
        <v>100</v>
      </c>
      <c r="AT125" s="37">
        <v>100</v>
      </c>
      <c r="AU125" s="37">
        <v>100</v>
      </c>
      <c r="AV125" s="37">
        <v>100</v>
      </c>
      <c r="AW125" s="37" t="s">
        <v>23</v>
      </c>
      <c r="AX125" s="37" t="s">
        <v>24</v>
      </c>
      <c r="AY125" s="37" t="s">
        <v>25</v>
      </c>
      <c r="AZ125" s="37" t="s">
        <v>25</v>
      </c>
      <c r="BA125" s="87" t="s">
        <v>25</v>
      </c>
      <c r="BB125" s="4" t="s">
        <v>306</v>
      </c>
      <c r="BC125" s="4" t="s">
        <v>298</v>
      </c>
    </row>
    <row r="126" spans="1:55" s="4" customFormat="1" x14ac:dyDescent="0.25">
      <c r="A126" s="72" t="s">
        <v>158</v>
      </c>
      <c r="B126" s="9">
        <v>41541</v>
      </c>
      <c r="C126" s="4" t="s">
        <v>339</v>
      </c>
      <c r="D126" s="42">
        <v>100.29</v>
      </c>
      <c r="E126" s="47">
        <v>0.02</v>
      </c>
      <c r="F126" s="7">
        <v>0.31</v>
      </c>
      <c r="G126" s="7">
        <v>1.22</v>
      </c>
      <c r="H126" s="7">
        <v>1.1499999999999999</v>
      </c>
      <c r="I126" s="7">
        <v>1.4</v>
      </c>
      <c r="J126" s="7">
        <v>4.03</v>
      </c>
      <c r="K126" s="7">
        <v>2.9</v>
      </c>
      <c r="L126" s="7">
        <v>2.16</v>
      </c>
      <c r="M126" s="7">
        <v>4.8099999999999996</v>
      </c>
      <c r="N126" s="7">
        <v>1.95</v>
      </c>
      <c r="O126" s="7">
        <v>2.92</v>
      </c>
      <c r="P126" s="48">
        <v>77.13</v>
      </c>
      <c r="Q126" s="57">
        <f t="shared" si="13"/>
        <v>100</v>
      </c>
      <c r="R126" s="51">
        <v>0.02</v>
      </c>
      <c r="S126" s="8">
        <v>0.31</v>
      </c>
      <c r="T126" s="8">
        <v>1.22</v>
      </c>
      <c r="U126" s="8">
        <v>1.1499999999999999</v>
      </c>
      <c r="V126" s="8">
        <v>1.4</v>
      </c>
      <c r="W126" s="8">
        <v>4.03</v>
      </c>
      <c r="X126" s="8">
        <v>2.9</v>
      </c>
      <c r="Y126" s="8">
        <v>2.16</v>
      </c>
      <c r="Z126" s="8">
        <v>4.8099999999999996</v>
      </c>
      <c r="AA126" s="8">
        <v>1.95</v>
      </c>
      <c r="AB126" s="8">
        <v>2.92</v>
      </c>
      <c r="AC126" s="52">
        <v>77.13</v>
      </c>
      <c r="AD126" s="51">
        <f t="shared" si="14"/>
        <v>99.98</v>
      </c>
      <c r="AE126" s="8">
        <f t="shared" si="15"/>
        <v>99.67</v>
      </c>
      <c r="AF126" s="8">
        <f t="shared" si="16"/>
        <v>98.45</v>
      </c>
      <c r="AG126" s="8">
        <f t="shared" si="17"/>
        <v>97.3</v>
      </c>
      <c r="AH126" s="8">
        <f t="shared" si="18"/>
        <v>95.899999999999991</v>
      </c>
      <c r="AI126" s="8">
        <f t="shared" si="19"/>
        <v>91.86999999999999</v>
      </c>
      <c r="AJ126" s="8">
        <f t="shared" si="20"/>
        <v>88.969999999999985</v>
      </c>
      <c r="AK126" s="8">
        <f t="shared" si="21"/>
        <v>86.809999999999988</v>
      </c>
      <c r="AL126" s="8">
        <f t="shared" si="22"/>
        <v>81.999999999999986</v>
      </c>
      <c r="AM126" s="8">
        <f t="shared" si="23"/>
        <v>80.049999999999983</v>
      </c>
      <c r="AN126" s="8">
        <f t="shared" si="24"/>
        <v>77.129999999999981</v>
      </c>
      <c r="AO126" s="43">
        <f t="shared" si="25"/>
        <v>0</v>
      </c>
      <c r="AP126" s="68">
        <v>100</v>
      </c>
      <c r="AQ126" s="37">
        <v>100</v>
      </c>
      <c r="AR126" s="37" t="s">
        <v>23</v>
      </c>
      <c r="AS126" s="37">
        <v>100</v>
      </c>
      <c r="AT126" s="37">
        <v>100</v>
      </c>
      <c r="AU126" s="37">
        <v>100</v>
      </c>
      <c r="AV126" s="37">
        <v>100</v>
      </c>
      <c r="AW126" s="37">
        <v>100</v>
      </c>
      <c r="AX126" s="37">
        <v>100</v>
      </c>
      <c r="AY126" s="37" t="s">
        <v>23</v>
      </c>
      <c r="AZ126" s="37" t="s">
        <v>25</v>
      </c>
      <c r="BA126" s="87" t="s">
        <v>25</v>
      </c>
      <c r="BB126" s="4" t="s">
        <v>306</v>
      </c>
      <c r="BC126" s="4" t="s">
        <v>299</v>
      </c>
    </row>
    <row r="127" spans="1:55" s="4" customFormat="1" x14ac:dyDescent="0.25">
      <c r="A127" s="72" t="s">
        <v>159</v>
      </c>
      <c r="B127" s="9">
        <v>41541</v>
      </c>
      <c r="C127" s="4" t="s">
        <v>339</v>
      </c>
      <c r="D127" s="42">
        <v>100.29</v>
      </c>
      <c r="E127" s="47">
        <v>8.73</v>
      </c>
      <c r="F127" s="7">
        <v>3.39</v>
      </c>
      <c r="G127" s="7">
        <v>3.56</v>
      </c>
      <c r="H127" s="7">
        <v>2.17</v>
      </c>
      <c r="I127" s="7">
        <v>2.11</v>
      </c>
      <c r="J127" s="7">
        <v>5.17</v>
      </c>
      <c r="K127" s="7">
        <v>3.28</v>
      </c>
      <c r="L127" s="7">
        <v>2.57</v>
      </c>
      <c r="M127" s="7">
        <v>6.18</v>
      </c>
      <c r="N127" s="7">
        <v>2.42</v>
      </c>
      <c r="O127" s="7">
        <v>2.63</v>
      </c>
      <c r="P127" s="48">
        <v>57.7</v>
      </c>
      <c r="Q127" s="57">
        <f t="shared" ref="Q127:Q190" si="26">SUM(E127:P127)</f>
        <v>99.910000000000011</v>
      </c>
      <c r="R127" s="51">
        <v>8.7378640776699026</v>
      </c>
      <c r="S127" s="8">
        <v>3.3930537483735361</v>
      </c>
      <c r="T127" s="8">
        <v>3.5632068861975776</v>
      </c>
      <c r="U127" s="8">
        <v>2.1719547592833548</v>
      </c>
      <c r="V127" s="8">
        <v>2.1119007106395751</v>
      </c>
      <c r="W127" s="8">
        <v>5.1746571914723249</v>
      </c>
      <c r="X127" s="8">
        <v>3.2829546591932735</v>
      </c>
      <c r="Y127" s="8">
        <v>2.5723150835752171</v>
      </c>
      <c r="Z127" s="8">
        <v>6.1855670103092768</v>
      </c>
      <c r="AA127" s="8">
        <v>2.4221799619657687</v>
      </c>
      <c r="AB127" s="8">
        <v>2.6323691322189964</v>
      </c>
      <c r="AC127" s="52">
        <v>57.751976779101192</v>
      </c>
      <c r="AD127" s="51">
        <f t="shared" si="14"/>
        <v>91.262135922330103</v>
      </c>
      <c r="AE127" s="8">
        <f t="shared" si="15"/>
        <v>87.869082173956571</v>
      </c>
      <c r="AF127" s="8">
        <f t="shared" si="16"/>
        <v>84.305875287758994</v>
      </c>
      <c r="AG127" s="8">
        <f t="shared" si="17"/>
        <v>82.133920528475642</v>
      </c>
      <c r="AH127" s="8">
        <f t="shared" si="18"/>
        <v>80.022019817836068</v>
      </c>
      <c r="AI127" s="8">
        <f t="shared" si="19"/>
        <v>74.847362626363747</v>
      </c>
      <c r="AJ127" s="8">
        <f t="shared" si="20"/>
        <v>71.564407967170467</v>
      </c>
      <c r="AK127" s="8">
        <f t="shared" si="21"/>
        <v>68.992092883595248</v>
      </c>
      <c r="AL127" s="8">
        <f t="shared" si="22"/>
        <v>62.80652587328597</v>
      </c>
      <c r="AM127" s="8">
        <f t="shared" si="23"/>
        <v>60.384345911320203</v>
      </c>
      <c r="AN127" s="8">
        <f t="shared" si="24"/>
        <v>57.751976779101206</v>
      </c>
      <c r="AO127" s="43">
        <f t="shared" si="25"/>
        <v>0</v>
      </c>
      <c r="AP127" s="68">
        <v>100</v>
      </c>
      <c r="AQ127" s="37">
        <v>100</v>
      </c>
      <c r="AR127" s="37">
        <v>100</v>
      </c>
      <c r="AS127" s="37">
        <v>100</v>
      </c>
      <c r="AT127" s="37">
        <v>100</v>
      </c>
      <c r="AU127" s="37">
        <v>100</v>
      </c>
      <c r="AV127" s="37">
        <v>100</v>
      </c>
      <c r="AW127" s="37">
        <v>100</v>
      </c>
      <c r="AX127" s="37">
        <v>100</v>
      </c>
      <c r="AY127" s="37" t="s">
        <v>31</v>
      </c>
      <c r="AZ127" s="37" t="s">
        <v>26</v>
      </c>
      <c r="BA127" s="87" t="s">
        <v>28</v>
      </c>
      <c r="BB127" s="4" t="s">
        <v>317</v>
      </c>
      <c r="BC127" s="4" t="s">
        <v>299</v>
      </c>
    </row>
    <row r="128" spans="1:55" s="4" customFormat="1" x14ac:dyDescent="0.25">
      <c r="A128" s="72" t="s">
        <v>160</v>
      </c>
      <c r="B128" s="9">
        <v>41540</v>
      </c>
      <c r="C128" s="4" t="s">
        <v>339</v>
      </c>
      <c r="D128" s="42">
        <v>101.62</v>
      </c>
      <c r="E128" s="47">
        <v>0.3</v>
      </c>
      <c r="F128" s="7">
        <v>1.29</v>
      </c>
      <c r="G128" s="7">
        <v>2.83</v>
      </c>
      <c r="H128" s="7">
        <v>2.0299999999999998</v>
      </c>
      <c r="I128" s="7">
        <v>2.08</v>
      </c>
      <c r="J128" s="7">
        <v>4.8</v>
      </c>
      <c r="K128" s="7">
        <v>2.77</v>
      </c>
      <c r="L128" s="7">
        <v>2.1800000000000002</v>
      </c>
      <c r="M128" s="7">
        <v>5.63</v>
      </c>
      <c r="N128" s="7">
        <v>2.89</v>
      </c>
      <c r="O128" s="7">
        <v>3.98</v>
      </c>
      <c r="P128" s="48">
        <v>70.48</v>
      </c>
      <c r="Q128" s="57">
        <f t="shared" si="26"/>
        <v>101.26</v>
      </c>
      <c r="R128" s="51">
        <v>0.29626703535453286</v>
      </c>
      <c r="S128" s="8">
        <v>1.2739482520244914</v>
      </c>
      <c r="T128" s="8">
        <v>2.7947857001777603</v>
      </c>
      <c r="U128" s="8">
        <v>2.0047402725656722</v>
      </c>
      <c r="V128" s="8">
        <v>2.054118111791428</v>
      </c>
      <c r="W128" s="8">
        <v>4.7402725656725258</v>
      </c>
      <c r="X128" s="8">
        <v>2.7355322931068535</v>
      </c>
      <c r="Y128" s="8">
        <v>2.1528737902429391</v>
      </c>
      <c r="Z128" s="8">
        <v>5.5599446968200672</v>
      </c>
      <c r="AA128" s="8">
        <v>2.8540391072486666</v>
      </c>
      <c r="AB128" s="8">
        <v>3.9304760023701362</v>
      </c>
      <c r="AC128" s="52">
        <v>69.603002172624926</v>
      </c>
      <c r="AD128" s="51">
        <f t="shared" si="14"/>
        <v>99.703732964645468</v>
      </c>
      <c r="AE128" s="8">
        <f t="shared" si="15"/>
        <v>98.429784712620972</v>
      </c>
      <c r="AF128" s="8">
        <f t="shared" si="16"/>
        <v>95.634999012443217</v>
      </c>
      <c r="AG128" s="8">
        <f t="shared" si="17"/>
        <v>93.630258739877547</v>
      </c>
      <c r="AH128" s="8">
        <f t="shared" si="18"/>
        <v>91.576140628086122</v>
      </c>
      <c r="AI128" s="8">
        <f t="shared" si="19"/>
        <v>86.835868062413596</v>
      </c>
      <c r="AJ128" s="8">
        <f t="shared" si="20"/>
        <v>84.100335769306739</v>
      </c>
      <c r="AK128" s="8">
        <f t="shared" si="21"/>
        <v>81.947461979063803</v>
      </c>
      <c r="AL128" s="8">
        <f t="shared" si="22"/>
        <v>76.387517282243735</v>
      </c>
      <c r="AM128" s="8">
        <f t="shared" si="23"/>
        <v>73.533478174995068</v>
      </c>
      <c r="AN128" s="8">
        <f t="shared" si="24"/>
        <v>69.603002172624926</v>
      </c>
      <c r="AO128" s="43">
        <f t="shared" si="25"/>
        <v>0</v>
      </c>
      <c r="AP128" s="68">
        <v>100</v>
      </c>
      <c r="AQ128" s="37">
        <v>100</v>
      </c>
      <c r="AR128" s="37">
        <v>100</v>
      </c>
      <c r="AS128" s="37">
        <v>100</v>
      </c>
      <c r="AT128" s="37">
        <v>100</v>
      </c>
      <c r="AU128" s="37">
        <v>100</v>
      </c>
      <c r="AV128" s="37">
        <v>100</v>
      </c>
      <c r="AW128" s="37">
        <v>100</v>
      </c>
      <c r="AX128" s="37">
        <v>100</v>
      </c>
      <c r="AY128" s="37" t="s">
        <v>26</v>
      </c>
      <c r="AZ128" s="37" t="s">
        <v>25</v>
      </c>
      <c r="BA128" s="87" t="s">
        <v>25</v>
      </c>
      <c r="BB128" s="4" t="s">
        <v>313</v>
      </c>
      <c r="BC128" s="4" t="s">
        <v>299</v>
      </c>
    </row>
    <row r="129" spans="1:55" s="4" customFormat="1" x14ac:dyDescent="0.25">
      <c r="A129" s="72" t="s">
        <v>161</v>
      </c>
      <c r="B129" s="9">
        <v>41558</v>
      </c>
      <c r="C129" s="4" t="s">
        <v>332</v>
      </c>
      <c r="D129" s="42">
        <v>102.25</v>
      </c>
      <c r="E129" s="47">
        <v>8.1</v>
      </c>
      <c r="F129" s="7">
        <v>2.2599999999999998</v>
      </c>
      <c r="G129" s="7">
        <v>2.4900000000000002</v>
      </c>
      <c r="H129" s="7">
        <v>1.67</v>
      </c>
      <c r="I129" s="7">
        <v>2.4700000000000002</v>
      </c>
      <c r="J129" s="7">
        <v>17.559999999999999</v>
      </c>
      <c r="K129" s="7">
        <v>21.23</v>
      </c>
      <c r="L129" s="7">
        <v>12.86</v>
      </c>
      <c r="M129" s="7">
        <v>15.69</v>
      </c>
      <c r="N129" s="7">
        <v>4.3899999999999997</v>
      </c>
      <c r="O129" s="7">
        <v>3.01</v>
      </c>
      <c r="P129" s="48">
        <v>10.01</v>
      </c>
      <c r="Q129" s="57">
        <f t="shared" si="26"/>
        <v>101.74000000000001</v>
      </c>
      <c r="R129" s="51">
        <v>7.9614704147827791</v>
      </c>
      <c r="S129" s="8">
        <v>2.2213485354826026</v>
      </c>
      <c r="T129" s="8">
        <v>2.4474149793591509</v>
      </c>
      <c r="U129" s="8">
        <v>1.6414389620601531</v>
      </c>
      <c r="V129" s="8">
        <v>2.4277570277177118</v>
      </c>
      <c r="W129" s="8">
        <v>17.259681541183404</v>
      </c>
      <c r="X129" s="8">
        <v>20.866915667387456</v>
      </c>
      <c r="Y129" s="8">
        <v>12.640062905445252</v>
      </c>
      <c r="Z129" s="8">
        <v>15.421663062708864</v>
      </c>
      <c r="AA129" s="8">
        <v>4.3149203852958511</v>
      </c>
      <c r="AB129" s="8">
        <v>2.9585217220365632</v>
      </c>
      <c r="AC129" s="52">
        <v>9.8388047965402006</v>
      </c>
      <c r="AD129" s="51">
        <f t="shared" si="14"/>
        <v>92.038529585217219</v>
      </c>
      <c r="AE129" s="8">
        <f t="shared" si="15"/>
        <v>89.817181049734614</v>
      </c>
      <c r="AF129" s="8">
        <f t="shared" si="16"/>
        <v>87.369766070375462</v>
      </c>
      <c r="AG129" s="8">
        <f t="shared" si="17"/>
        <v>85.728327108315312</v>
      </c>
      <c r="AH129" s="8">
        <f t="shared" si="18"/>
        <v>83.300570080597595</v>
      </c>
      <c r="AI129" s="8">
        <f t="shared" si="19"/>
        <v>66.040888539414198</v>
      </c>
      <c r="AJ129" s="8">
        <f t="shared" si="20"/>
        <v>45.173972872026738</v>
      </c>
      <c r="AK129" s="8">
        <f t="shared" si="21"/>
        <v>32.53390996658149</v>
      </c>
      <c r="AL129" s="8">
        <f t="shared" si="22"/>
        <v>17.112246903872624</v>
      </c>
      <c r="AM129" s="8">
        <f t="shared" si="23"/>
        <v>12.797326518576773</v>
      </c>
      <c r="AN129" s="8">
        <f t="shared" si="24"/>
        <v>9.8388047965402095</v>
      </c>
      <c r="AO129" s="43">
        <f t="shared" si="25"/>
        <v>0</v>
      </c>
      <c r="AP129" s="68">
        <v>100</v>
      </c>
      <c r="AQ129" s="37">
        <v>100</v>
      </c>
      <c r="AR129" s="37">
        <v>100</v>
      </c>
      <c r="AS129" s="37" t="s">
        <v>23</v>
      </c>
      <c r="AT129" s="37" t="s">
        <v>24</v>
      </c>
      <c r="AU129" s="37" t="s">
        <v>25</v>
      </c>
      <c r="AV129" s="37" t="s">
        <v>25</v>
      </c>
      <c r="AW129" s="37" t="s">
        <v>25</v>
      </c>
      <c r="AX129" s="37" t="s">
        <v>25</v>
      </c>
      <c r="AY129" s="37" t="s">
        <v>25</v>
      </c>
      <c r="AZ129" s="37" t="s">
        <v>25</v>
      </c>
      <c r="BA129" s="87" t="s">
        <v>25</v>
      </c>
      <c r="BB129" s="4" t="s">
        <v>316</v>
      </c>
      <c r="BC129" s="4" t="s">
        <v>298</v>
      </c>
    </row>
    <row r="130" spans="1:55" s="4" customFormat="1" x14ac:dyDescent="0.25">
      <c r="A130" s="72" t="s">
        <v>162</v>
      </c>
      <c r="B130" s="5">
        <v>41523</v>
      </c>
      <c r="C130" s="4" t="s">
        <v>293</v>
      </c>
      <c r="D130" s="42">
        <v>103.8</v>
      </c>
      <c r="E130" s="47">
        <v>23.72</v>
      </c>
      <c r="F130" s="7">
        <v>5.05</v>
      </c>
      <c r="G130" s="7">
        <v>3.79</v>
      </c>
      <c r="H130" s="7">
        <v>1.77</v>
      </c>
      <c r="I130" s="7">
        <v>1.47</v>
      </c>
      <c r="J130" s="7">
        <v>2.81</v>
      </c>
      <c r="K130" s="7">
        <v>1.66</v>
      </c>
      <c r="L130" s="7">
        <v>1.96</v>
      </c>
      <c r="M130" s="7">
        <v>14.6</v>
      </c>
      <c r="N130" s="7">
        <v>14.27</v>
      </c>
      <c r="O130" s="7">
        <v>10.220000000000001</v>
      </c>
      <c r="P130" s="48">
        <v>21.93</v>
      </c>
      <c r="Q130" s="57">
        <f t="shared" si="26"/>
        <v>103.25</v>
      </c>
      <c r="R130" s="51">
        <v>22.973365617433412</v>
      </c>
      <c r="S130" s="8">
        <v>4.8910411622276033</v>
      </c>
      <c r="T130" s="8">
        <v>3.6707021791767556</v>
      </c>
      <c r="U130" s="8">
        <v>1.7142857142857144</v>
      </c>
      <c r="V130" s="8">
        <v>1.423728813559322</v>
      </c>
      <c r="W130" s="8">
        <v>2.7215496368038741</v>
      </c>
      <c r="X130" s="8">
        <v>1.6077481840193704</v>
      </c>
      <c r="Y130" s="8">
        <v>1.8983050847457625</v>
      </c>
      <c r="Z130" s="8">
        <v>14.14043583535109</v>
      </c>
      <c r="AA130" s="8">
        <v>13.820823244552058</v>
      </c>
      <c r="AB130" s="8">
        <v>9.898305084745763</v>
      </c>
      <c r="AC130" s="52">
        <v>21.239709443099272</v>
      </c>
      <c r="AD130" s="51">
        <f t="shared" si="14"/>
        <v>77.026634382566584</v>
      </c>
      <c r="AE130" s="8">
        <f t="shared" si="15"/>
        <v>72.135593220338976</v>
      </c>
      <c r="AF130" s="8">
        <f t="shared" si="16"/>
        <v>68.464891041162218</v>
      </c>
      <c r="AG130" s="8">
        <f t="shared" si="17"/>
        <v>66.75060532687651</v>
      </c>
      <c r="AH130" s="8">
        <f t="shared" si="18"/>
        <v>65.326876513317188</v>
      </c>
      <c r="AI130" s="8">
        <f t="shared" si="19"/>
        <v>62.605326876513317</v>
      </c>
      <c r="AJ130" s="8">
        <f t="shared" si="20"/>
        <v>60.997578692493946</v>
      </c>
      <c r="AK130" s="8">
        <f t="shared" si="21"/>
        <v>59.099273607748181</v>
      </c>
      <c r="AL130" s="8">
        <f t="shared" si="22"/>
        <v>44.958837772397089</v>
      </c>
      <c r="AM130" s="8">
        <f t="shared" si="23"/>
        <v>31.13801452784503</v>
      </c>
      <c r="AN130" s="8">
        <f t="shared" si="24"/>
        <v>21.239709443099265</v>
      </c>
      <c r="AO130" s="43">
        <f t="shared" si="25"/>
        <v>0</v>
      </c>
      <c r="AP130" s="68">
        <v>100</v>
      </c>
      <c r="AQ130" s="37">
        <v>100</v>
      </c>
      <c r="AR130" s="37">
        <v>100</v>
      </c>
      <c r="AS130" s="37">
        <v>100</v>
      </c>
      <c r="AT130" s="37">
        <v>100</v>
      </c>
      <c r="AU130" s="37">
        <v>100</v>
      </c>
      <c r="AV130" s="37" t="s">
        <v>23</v>
      </c>
      <c r="AW130" s="37" t="s">
        <v>24</v>
      </c>
      <c r="AX130" s="37" t="s">
        <v>25</v>
      </c>
      <c r="AY130" s="37" t="s">
        <v>25</v>
      </c>
      <c r="AZ130" s="37" t="s">
        <v>25</v>
      </c>
      <c r="BA130" s="87" t="s">
        <v>25</v>
      </c>
      <c r="BB130" s="4" t="s">
        <v>315</v>
      </c>
      <c r="BC130" s="4" t="s">
        <v>298</v>
      </c>
    </row>
    <row r="131" spans="1:55" s="4" customFormat="1" x14ac:dyDescent="0.25">
      <c r="A131" s="72" t="s">
        <v>163</v>
      </c>
      <c r="B131" s="9">
        <v>41558</v>
      </c>
      <c r="C131" s="4" t="s">
        <v>332</v>
      </c>
      <c r="D131" s="42">
        <v>100.99</v>
      </c>
      <c r="E131" s="47">
        <v>0.09</v>
      </c>
      <c r="F131" s="7">
        <v>0.13</v>
      </c>
      <c r="G131" s="7">
        <v>0.28000000000000003</v>
      </c>
      <c r="H131" s="7">
        <v>0.22</v>
      </c>
      <c r="I131" s="7">
        <v>0.22</v>
      </c>
      <c r="J131" s="7">
        <v>0.52</v>
      </c>
      <c r="K131" s="7">
        <v>0.42</v>
      </c>
      <c r="L131" s="7">
        <v>0.73</v>
      </c>
      <c r="M131" s="7">
        <v>12.05</v>
      </c>
      <c r="N131" s="7">
        <v>23.22</v>
      </c>
      <c r="O131" s="7">
        <v>26.38</v>
      </c>
      <c r="P131" s="48">
        <v>35.15</v>
      </c>
      <c r="Q131" s="57">
        <f t="shared" si="26"/>
        <v>99.41</v>
      </c>
      <c r="R131" s="51">
        <v>9.0534151493813497E-2</v>
      </c>
      <c r="S131" s="8">
        <v>0.13077155215773062</v>
      </c>
      <c r="T131" s="8">
        <v>0.2816618046474198</v>
      </c>
      <c r="U131" s="8">
        <v>0.22130570365154414</v>
      </c>
      <c r="V131" s="8">
        <v>0.22130570365154414</v>
      </c>
      <c r="W131" s="8">
        <v>0.52308620863092248</v>
      </c>
      <c r="X131" s="8">
        <v>0.42249270697112967</v>
      </c>
      <c r="Y131" s="8">
        <v>0.73433256211648723</v>
      </c>
      <c r="Z131" s="8">
        <v>12.121516950005031</v>
      </c>
      <c r="AA131" s="8">
        <v>23.357811085403881</v>
      </c>
      <c r="AB131" s="8">
        <v>26.536565737853334</v>
      </c>
      <c r="AC131" s="52">
        <v>35.358615833417161</v>
      </c>
      <c r="AD131" s="51">
        <f t="shared" si="14"/>
        <v>99.909465848506187</v>
      </c>
      <c r="AE131" s="8">
        <f t="shared" si="15"/>
        <v>99.778694296348462</v>
      </c>
      <c r="AF131" s="8">
        <f t="shared" si="16"/>
        <v>99.497032491701049</v>
      </c>
      <c r="AG131" s="8">
        <f t="shared" si="17"/>
        <v>99.275726788049511</v>
      </c>
      <c r="AH131" s="8">
        <f t="shared" si="18"/>
        <v>99.054421084397973</v>
      </c>
      <c r="AI131" s="8">
        <f t="shared" si="19"/>
        <v>98.531334875767044</v>
      </c>
      <c r="AJ131" s="8">
        <f t="shared" si="20"/>
        <v>98.108842168795917</v>
      </c>
      <c r="AK131" s="8">
        <f t="shared" si="21"/>
        <v>97.374509606679425</v>
      </c>
      <c r="AL131" s="8">
        <f t="shared" si="22"/>
        <v>85.252992656674394</v>
      </c>
      <c r="AM131" s="8">
        <f t="shared" si="23"/>
        <v>61.895181571270513</v>
      </c>
      <c r="AN131" s="8">
        <f t="shared" si="24"/>
        <v>35.358615833417176</v>
      </c>
      <c r="AO131" s="43">
        <f t="shared" si="25"/>
        <v>0</v>
      </c>
      <c r="AP131" s="68">
        <v>100</v>
      </c>
      <c r="AQ131" s="37">
        <v>100</v>
      </c>
      <c r="AR131" s="37" t="s">
        <v>23</v>
      </c>
      <c r="AS131" s="37">
        <v>100</v>
      </c>
      <c r="AT131" s="37">
        <v>100</v>
      </c>
      <c r="AU131" s="37">
        <v>100</v>
      </c>
      <c r="AV131" s="37" t="s">
        <v>23</v>
      </c>
      <c r="AW131" s="37" t="s">
        <v>25</v>
      </c>
      <c r="AX131" s="37" t="s">
        <v>25</v>
      </c>
      <c r="AY131" s="37" t="s">
        <v>25</v>
      </c>
      <c r="AZ131" s="37" t="s">
        <v>25</v>
      </c>
      <c r="BA131" s="87" t="s">
        <v>25</v>
      </c>
      <c r="BB131" s="4" t="s">
        <v>301</v>
      </c>
      <c r="BC131" s="4" t="s">
        <v>298</v>
      </c>
    </row>
    <row r="132" spans="1:55" s="4" customFormat="1" x14ac:dyDescent="0.25">
      <c r="A132" s="72" t="s">
        <v>164</v>
      </c>
      <c r="B132" s="9">
        <v>41558</v>
      </c>
      <c r="C132" s="4" t="s">
        <v>332</v>
      </c>
      <c r="D132" s="42">
        <v>102.05</v>
      </c>
      <c r="E132" s="47">
        <v>18.100000000000001</v>
      </c>
      <c r="F132" s="7">
        <v>2.58</v>
      </c>
      <c r="G132" s="7">
        <v>2.98</v>
      </c>
      <c r="H132" s="7">
        <v>2</v>
      </c>
      <c r="I132" s="7">
        <v>2.5299999999999998</v>
      </c>
      <c r="J132" s="7">
        <v>12.44</v>
      </c>
      <c r="K132" s="7">
        <v>13.2</v>
      </c>
      <c r="L132" s="7">
        <v>11.16</v>
      </c>
      <c r="M132" s="7">
        <v>22.53</v>
      </c>
      <c r="N132" s="7">
        <v>6.27</v>
      </c>
      <c r="O132" s="7">
        <v>3.23</v>
      </c>
      <c r="P132" s="48">
        <v>4.59</v>
      </c>
      <c r="Q132" s="57">
        <f t="shared" si="26"/>
        <v>101.61</v>
      </c>
      <c r="R132" s="51">
        <v>17.81320736148017</v>
      </c>
      <c r="S132" s="8">
        <v>2.5391201653380575</v>
      </c>
      <c r="T132" s="8">
        <v>2.9327822064757405</v>
      </c>
      <c r="U132" s="8">
        <v>1.9683102056884165</v>
      </c>
      <c r="V132" s="8">
        <v>2.489912410195847</v>
      </c>
      <c r="W132" s="8">
        <v>12.242889479381951</v>
      </c>
      <c r="X132" s="8">
        <v>12.990847357543547</v>
      </c>
      <c r="Y132" s="8">
        <v>10.983170947741364</v>
      </c>
      <c r="Z132" s="8">
        <v>22.173014467080012</v>
      </c>
      <c r="AA132" s="8">
        <v>6.1706524948331856</v>
      </c>
      <c r="AB132" s="8">
        <v>3.1788209821867928</v>
      </c>
      <c r="AC132" s="52">
        <v>4.5172719220549151</v>
      </c>
      <c r="AD132" s="51">
        <f t="shared" si="14"/>
        <v>82.186792638519833</v>
      </c>
      <c r="AE132" s="8">
        <f t="shared" si="15"/>
        <v>79.647672473181771</v>
      </c>
      <c r="AF132" s="8">
        <f t="shared" si="16"/>
        <v>76.714890266706036</v>
      </c>
      <c r="AG132" s="8">
        <f t="shared" si="17"/>
        <v>74.746580061017625</v>
      </c>
      <c r="AH132" s="8">
        <f t="shared" si="18"/>
        <v>72.256667650821782</v>
      </c>
      <c r="AI132" s="8">
        <f t="shared" si="19"/>
        <v>60.013778171439832</v>
      </c>
      <c r="AJ132" s="8">
        <f t="shared" si="20"/>
        <v>47.022930813896281</v>
      </c>
      <c r="AK132" s="8">
        <f t="shared" si="21"/>
        <v>36.039759866154917</v>
      </c>
      <c r="AL132" s="8">
        <f t="shared" si="22"/>
        <v>13.866745399074905</v>
      </c>
      <c r="AM132" s="8">
        <f t="shared" si="23"/>
        <v>7.696092904241719</v>
      </c>
      <c r="AN132" s="8">
        <f t="shared" si="24"/>
        <v>4.5172719220549258</v>
      </c>
      <c r="AO132" s="43">
        <f t="shared" si="25"/>
        <v>1.0658141036401503E-14</v>
      </c>
      <c r="AP132" s="68">
        <v>100</v>
      </c>
      <c r="AQ132" s="37">
        <v>100</v>
      </c>
      <c r="AR132" s="37">
        <v>100</v>
      </c>
      <c r="AS132" s="37" t="s">
        <v>23</v>
      </c>
      <c r="AT132" s="37" t="s">
        <v>24</v>
      </c>
      <c r="AU132" s="37" t="s">
        <v>25</v>
      </c>
      <c r="AV132" s="37" t="s">
        <v>25</v>
      </c>
      <c r="AW132" s="37" t="s">
        <v>25</v>
      </c>
      <c r="AX132" s="37" t="s">
        <v>25</v>
      </c>
      <c r="AY132" s="37" t="s">
        <v>25</v>
      </c>
      <c r="AZ132" s="37" t="s">
        <v>25</v>
      </c>
      <c r="BA132" s="87" t="s">
        <v>25</v>
      </c>
      <c r="BB132" s="4" t="s">
        <v>327</v>
      </c>
      <c r="BC132" s="4" t="s">
        <v>298</v>
      </c>
    </row>
    <row r="133" spans="1:55" s="4" customFormat="1" x14ac:dyDescent="0.25">
      <c r="A133" s="72" t="s">
        <v>165</v>
      </c>
      <c r="B133" s="9">
        <v>41562</v>
      </c>
      <c r="C133" s="4" t="s">
        <v>332</v>
      </c>
      <c r="D133" s="42">
        <v>100.32</v>
      </c>
      <c r="E133" s="47">
        <v>16.420000000000002</v>
      </c>
      <c r="F133" s="7">
        <v>2.33</v>
      </c>
      <c r="G133" s="7">
        <v>2.65</v>
      </c>
      <c r="H133" s="7">
        <v>1.82</v>
      </c>
      <c r="I133" s="7">
        <v>2.41</v>
      </c>
      <c r="J133" s="7">
        <v>12.6</v>
      </c>
      <c r="K133" s="7">
        <v>13.27</v>
      </c>
      <c r="L133" s="7">
        <v>10.99</v>
      </c>
      <c r="M133" s="7">
        <v>22.45</v>
      </c>
      <c r="N133" s="7">
        <v>6.44</v>
      </c>
      <c r="O133" s="7">
        <v>3.5</v>
      </c>
      <c r="P133" s="48">
        <v>4.8899999999999997</v>
      </c>
      <c r="Q133" s="57">
        <f t="shared" si="26"/>
        <v>99.77</v>
      </c>
      <c r="R133" s="51">
        <v>16.457853062042702</v>
      </c>
      <c r="S133" s="8">
        <v>2.3353713541144634</v>
      </c>
      <c r="T133" s="8">
        <v>2.6561090508168785</v>
      </c>
      <c r="U133" s="8">
        <v>1.8241956499949887</v>
      </c>
      <c r="V133" s="8">
        <v>2.4155557782900674</v>
      </c>
      <c r="W133" s="8">
        <v>12.629046807657613</v>
      </c>
      <c r="X133" s="8">
        <v>13.300591360128294</v>
      </c>
      <c r="Y133" s="8">
        <v>11.015335271123584</v>
      </c>
      <c r="Z133" s="8">
        <v>22.501754034278843</v>
      </c>
      <c r="AA133" s="8">
        <v>6.4548461461361128</v>
      </c>
      <c r="AB133" s="8">
        <v>3.5080685576826705</v>
      </c>
      <c r="AC133" s="52">
        <v>4.9012729277337872</v>
      </c>
      <c r="AD133" s="51">
        <f t="shared" ref="AD133:AD196" si="27">100-R133</f>
        <v>83.542146937957298</v>
      </c>
      <c r="AE133" s="8">
        <f t="shared" ref="AE133:AE196" si="28">AD133-S133</f>
        <v>81.206775583842841</v>
      </c>
      <c r="AF133" s="8">
        <f t="shared" ref="AF133:AF196" si="29">AE133-T133</f>
        <v>78.550666533025961</v>
      </c>
      <c r="AG133" s="8">
        <f t="shared" ref="AG133:AG196" si="30">AF133-U133</f>
        <v>76.72647088303097</v>
      </c>
      <c r="AH133" s="8">
        <f t="shared" ref="AH133:AH196" si="31">AG133-V133</f>
        <v>74.3109151047409</v>
      </c>
      <c r="AI133" s="8">
        <f t="shared" ref="AI133:AI196" si="32">AH133-W133</f>
        <v>61.681868297083284</v>
      </c>
      <c r="AJ133" s="8">
        <f t="shared" ref="AJ133:AJ196" si="33">AI133-X133</f>
        <v>48.38127693695499</v>
      </c>
      <c r="AK133" s="8">
        <f t="shared" ref="AK133:AK196" si="34">AJ133-Y133</f>
        <v>37.365941665831407</v>
      </c>
      <c r="AL133" s="8">
        <f t="shared" ref="AL133:AL196" si="35">AK133-Z133</f>
        <v>14.864187631552564</v>
      </c>
      <c r="AM133" s="8">
        <f t="shared" ref="AM133:AM196" si="36">AL133-AA133</f>
        <v>8.4093414854164514</v>
      </c>
      <c r="AN133" s="8">
        <f t="shared" ref="AN133:AN196" si="37">AM133-AB133</f>
        <v>4.901272927733781</v>
      </c>
      <c r="AO133" s="43">
        <f t="shared" ref="AO133:AO196" si="38">AN133-AC133</f>
        <v>0</v>
      </c>
      <c r="AP133" s="68">
        <v>100</v>
      </c>
      <c r="AQ133" s="37">
        <v>100</v>
      </c>
      <c r="AR133" s="37">
        <v>100</v>
      </c>
      <c r="AS133" s="37" t="s">
        <v>23</v>
      </c>
      <c r="AT133" s="37" t="s">
        <v>24</v>
      </c>
      <c r="AU133" s="37" t="s">
        <v>25</v>
      </c>
      <c r="AV133" s="37" t="s">
        <v>25</v>
      </c>
      <c r="AW133" s="37" t="s">
        <v>25</v>
      </c>
      <c r="AX133" s="37" t="s">
        <v>25</v>
      </c>
      <c r="AY133" s="37" t="s">
        <v>25</v>
      </c>
      <c r="AZ133" s="37" t="s">
        <v>25</v>
      </c>
      <c r="BA133" s="87" t="s">
        <v>25</v>
      </c>
      <c r="BB133" s="4" t="s">
        <v>327</v>
      </c>
      <c r="BC133" s="4" t="s">
        <v>298</v>
      </c>
    </row>
    <row r="134" spans="1:55" s="4" customFormat="1" x14ac:dyDescent="0.25">
      <c r="A134" s="72" t="s">
        <v>166</v>
      </c>
      <c r="B134" s="9">
        <v>41535</v>
      </c>
      <c r="C134" s="4" t="s">
        <v>339</v>
      </c>
      <c r="D134" s="42">
        <v>103.89</v>
      </c>
      <c r="E134" s="47">
        <v>0.38</v>
      </c>
      <c r="F134" s="7">
        <v>1.55</v>
      </c>
      <c r="G134" s="7">
        <v>2.91</v>
      </c>
      <c r="H134" s="7">
        <v>1.85</v>
      </c>
      <c r="I134" s="7">
        <v>1.71</v>
      </c>
      <c r="J134" s="7">
        <v>3.91</v>
      </c>
      <c r="K134" s="7">
        <v>2.2200000000000002</v>
      </c>
      <c r="L134" s="7">
        <v>1.92</v>
      </c>
      <c r="M134" s="7">
        <v>5.31</v>
      </c>
      <c r="N134" s="7">
        <v>2.37</v>
      </c>
      <c r="O134" s="7">
        <v>2.5099999999999998</v>
      </c>
      <c r="P134" s="48">
        <v>76.75</v>
      </c>
      <c r="Q134" s="57">
        <f t="shared" si="26"/>
        <v>103.39</v>
      </c>
      <c r="R134" s="51">
        <v>0.36754038108134252</v>
      </c>
      <c r="S134" s="8">
        <v>1.499177870200213</v>
      </c>
      <c r="T134" s="8">
        <v>2.8145855498597547</v>
      </c>
      <c r="U134" s="8">
        <v>1.7893413289486411</v>
      </c>
      <c r="V134" s="8">
        <v>1.6539317148660411</v>
      </c>
      <c r="W134" s="8">
        <v>3.7817970790211817</v>
      </c>
      <c r="X134" s="8">
        <v>2.1472095947383698</v>
      </c>
      <c r="Y134" s="8">
        <v>1.8570461359899408</v>
      </c>
      <c r="Z134" s="8">
        <v>5.1358932198471807</v>
      </c>
      <c r="AA134" s="8">
        <v>2.2922913241125835</v>
      </c>
      <c r="AB134" s="8">
        <v>2.4277009381951831</v>
      </c>
      <c r="AC134" s="52">
        <v>74.233484863139566</v>
      </c>
      <c r="AD134" s="51">
        <f t="shared" si="27"/>
        <v>99.632459618918659</v>
      </c>
      <c r="AE134" s="8">
        <f t="shared" si="28"/>
        <v>98.133281748718446</v>
      </c>
      <c r="AF134" s="8">
        <f t="shared" si="29"/>
        <v>95.318696198858689</v>
      </c>
      <c r="AG134" s="8">
        <f t="shared" si="30"/>
        <v>93.529354869910051</v>
      </c>
      <c r="AH134" s="8">
        <f t="shared" si="31"/>
        <v>91.875423155044004</v>
      </c>
      <c r="AI134" s="8">
        <f t="shared" si="32"/>
        <v>88.093626076022815</v>
      </c>
      <c r="AJ134" s="8">
        <f t="shared" si="33"/>
        <v>85.946416481284444</v>
      </c>
      <c r="AK134" s="8">
        <f t="shared" si="34"/>
        <v>84.089370345294498</v>
      </c>
      <c r="AL134" s="8">
        <f t="shared" si="35"/>
        <v>78.953477125447321</v>
      </c>
      <c r="AM134" s="8">
        <f t="shared" si="36"/>
        <v>76.661185801334739</v>
      </c>
      <c r="AN134" s="8">
        <f t="shared" si="37"/>
        <v>74.233484863139552</v>
      </c>
      <c r="AO134" s="43">
        <f t="shared" si="38"/>
        <v>0</v>
      </c>
      <c r="AP134" s="68">
        <v>100</v>
      </c>
      <c r="AQ134" s="37">
        <v>100</v>
      </c>
      <c r="AR134" s="37">
        <v>100</v>
      </c>
      <c r="AS134" s="37">
        <v>100</v>
      </c>
      <c r="AT134" s="37">
        <v>100</v>
      </c>
      <c r="AU134" s="37">
        <v>100</v>
      </c>
      <c r="AV134" s="37">
        <v>100</v>
      </c>
      <c r="AW134" s="37">
        <v>100</v>
      </c>
      <c r="AX134" s="37">
        <v>100</v>
      </c>
      <c r="AY134" s="37" t="s">
        <v>23</v>
      </c>
      <c r="AZ134" s="37" t="s">
        <v>28</v>
      </c>
      <c r="BA134" s="87" t="s">
        <v>25</v>
      </c>
      <c r="BB134" s="4" t="s">
        <v>313</v>
      </c>
      <c r="BC134" s="4" t="s">
        <v>299</v>
      </c>
    </row>
    <row r="135" spans="1:55" x14ac:dyDescent="0.25">
      <c r="A135" s="72" t="s">
        <v>167</v>
      </c>
      <c r="B135" s="5">
        <v>41507</v>
      </c>
      <c r="C135" s="4" t="s">
        <v>334</v>
      </c>
      <c r="D135" s="42">
        <v>70.650000000000006</v>
      </c>
      <c r="E135" s="47">
        <v>6.98</v>
      </c>
      <c r="F135" s="7">
        <v>3.82</v>
      </c>
      <c r="G135" s="7">
        <v>3.93</v>
      </c>
      <c r="H135" s="7">
        <v>1.97</v>
      </c>
      <c r="I135" s="7">
        <v>1.61</v>
      </c>
      <c r="J135" s="7">
        <v>3.54</v>
      </c>
      <c r="K135" s="7">
        <v>2.89</v>
      </c>
      <c r="L135" s="7">
        <v>3.61</v>
      </c>
      <c r="M135" s="7">
        <v>16.14</v>
      </c>
      <c r="N135" s="7">
        <v>8.42</v>
      </c>
      <c r="O135" s="7">
        <v>5.53</v>
      </c>
      <c r="P135" s="48">
        <v>11.73</v>
      </c>
      <c r="Q135" s="57">
        <f t="shared" si="26"/>
        <v>70.17</v>
      </c>
      <c r="R135" s="51">
        <v>9.947270913495796</v>
      </c>
      <c r="S135" s="8">
        <v>5.4439219039475555</v>
      </c>
      <c r="T135" s="8">
        <v>5.6006840530141089</v>
      </c>
      <c r="U135" s="8">
        <v>2.8074675787373522</v>
      </c>
      <c r="V135" s="8">
        <v>2.2944278181559072</v>
      </c>
      <c r="W135" s="8">
        <v>5.0448909790508765</v>
      </c>
      <c r="X135" s="8">
        <v>4.1185691891121561</v>
      </c>
      <c r="Y135" s="8">
        <v>5.144648710275046</v>
      </c>
      <c r="Z135" s="8">
        <v>23.001282599401453</v>
      </c>
      <c r="AA135" s="8">
        <v>11.999429955821576</v>
      </c>
      <c r="AB135" s="8">
        <v>7.8808607667094206</v>
      </c>
      <c r="AC135" s="52">
        <v>16.716545532278751</v>
      </c>
      <c r="AD135" s="51">
        <f t="shared" si="27"/>
        <v>90.0527290865042</v>
      </c>
      <c r="AE135" s="8">
        <f t="shared" si="28"/>
        <v>84.608807182556646</v>
      </c>
      <c r="AF135" s="8">
        <f t="shared" si="29"/>
        <v>79.00812312954254</v>
      </c>
      <c r="AG135" s="8">
        <f t="shared" si="30"/>
        <v>76.20065555080518</v>
      </c>
      <c r="AH135" s="8">
        <f t="shared" si="31"/>
        <v>73.90622773264927</v>
      </c>
      <c r="AI135" s="8">
        <f t="shared" si="32"/>
        <v>68.861336753598394</v>
      </c>
      <c r="AJ135" s="8">
        <f t="shared" si="33"/>
        <v>64.742767564486243</v>
      </c>
      <c r="AK135" s="8">
        <f t="shared" si="34"/>
        <v>59.598118854211194</v>
      </c>
      <c r="AL135" s="8">
        <f t="shared" si="35"/>
        <v>36.596836254809745</v>
      </c>
      <c r="AM135" s="8">
        <f t="shared" si="36"/>
        <v>24.597406298988169</v>
      </c>
      <c r="AN135" s="8">
        <f t="shared" si="37"/>
        <v>16.716545532278747</v>
      </c>
      <c r="AO135" s="43">
        <f t="shared" si="38"/>
        <v>0</v>
      </c>
      <c r="AP135" s="68" t="s">
        <v>23</v>
      </c>
      <c r="AQ135" s="37" t="s">
        <v>23</v>
      </c>
      <c r="AR135" s="37" t="s">
        <v>23</v>
      </c>
      <c r="AS135" s="37" t="s">
        <v>23</v>
      </c>
      <c r="AT135" s="37" t="s">
        <v>26</v>
      </c>
      <c r="AU135" s="37" t="s">
        <v>24</v>
      </c>
      <c r="AV135" s="37" t="s">
        <v>24</v>
      </c>
      <c r="AW135" s="37" t="s">
        <v>25</v>
      </c>
      <c r="AX135" s="37" t="s">
        <v>25</v>
      </c>
      <c r="AY135" s="37" t="s">
        <v>25</v>
      </c>
      <c r="AZ135" s="37" t="s">
        <v>25</v>
      </c>
      <c r="BA135" s="87" t="s">
        <v>25</v>
      </c>
      <c r="BB135" s="4" t="s">
        <v>315</v>
      </c>
      <c r="BC135" s="4" t="s">
        <v>299</v>
      </c>
    </row>
    <row r="136" spans="1:55" x14ac:dyDescent="0.25">
      <c r="A136" s="72" t="s">
        <v>168</v>
      </c>
      <c r="B136" s="5">
        <v>41516</v>
      </c>
      <c r="C136" s="4" t="s">
        <v>334</v>
      </c>
      <c r="D136" s="42">
        <v>95.01</v>
      </c>
      <c r="E136" s="47">
        <v>0.87</v>
      </c>
      <c r="F136" s="7">
        <v>1.84</v>
      </c>
      <c r="G136" s="7">
        <v>2.17</v>
      </c>
      <c r="H136" s="7">
        <v>1.41</v>
      </c>
      <c r="I136" s="7">
        <v>1.46</v>
      </c>
      <c r="J136" s="7">
        <v>5.98</v>
      </c>
      <c r="K136" s="7">
        <v>9.24</v>
      </c>
      <c r="L136" s="7">
        <v>12.29</v>
      </c>
      <c r="M136" s="7">
        <v>33.9</v>
      </c>
      <c r="N136" s="7">
        <v>8.2899999999999991</v>
      </c>
      <c r="O136" s="7">
        <v>3.5</v>
      </c>
      <c r="P136" s="48">
        <v>13.07</v>
      </c>
      <c r="Q136" s="57">
        <f t="shared" si="26"/>
        <v>94.019999999999982</v>
      </c>
      <c r="R136" s="51">
        <v>0.92533503509891535</v>
      </c>
      <c r="S136" s="8">
        <v>1.9570304190597749</v>
      </c>
      <c r="T136" s="8">
        <v>2.3080195703041912</v>
      </c>
      <c r="U136" s="8">
        <v>1.4996809189534144</v>
      </c>
      <c r="V136" s="8">
        <v>1.5528610933843865</v>
      </c>
      <c r="W136" s="8">
        <v>6.360348861944269</v>
      </c>
      <c r="X136" s="8">
        <v>9.8276962348436534</v>
      </c>
      <c r="Y136" s="8">
        <v>13.071686875132951</v>
      </c>
      <c r="Z136" s="8">
        <v>36.056158264199112</v>
      </c>
      <c r="AA136" s="8">
        <v>8.8172729206551814</v>
      </c>
      <c r="AB136" s="8">
        <v>3.7226122101680499</v>
      </c>
      <c r="AC136" s="52">
        <v>13.901297596256118</v>
      </c>
      <c r="AD136" s="51">
        <f t="shared" si="27"/>
        <v>99.074664964901089</v>
      </c>
      <c r="AE136" s="8">
        <f t="shared" si="28"/>
        <v>97.117634545841312</v>
      </c>
      <c r="AF136" s="8">
        <f t="shared" si="29"/>
        <v>94.809614975537116</v>
      </c>
      <c r="AG136" s="8">
        <f t="shared" si="30"/>
        <v>93.3099340565837</v>
      </c>
      <c r="AH136" s="8">
        <f t="shared" si="31"/>
        <v>91.757072963199306</v>
      </c>
      <c r="AI136" s="8">
        <f t="shared" si="32"/>
        <v>85.396724101255032</v>
      </c>
      <c r="AJ136" s="8">
        <f t="shared" si="33"/>
        <v>75.569027866411375</v>
      </c>
      <c r="AK136" s="8">
        <f t="shared" si="34"/>
        <v>62.497340991278421</v>
      </c>
      <c r="AL136" s="8">
        <f t="shared" si="35"/>
        <v>26.441182727079308</v>
      </c>
      <c r="AM136" s="8">
        <f t="shared" si="36"/>
        <v>17.623909806424127</v>
      </c>
      <c r="AN136" s="8">
        <f t="shared" si="37"/>
        <v>13.901297596256077</v>
      </c>
      <c r="AO136" s="43">
        <f t="shared" si="38"/>
        <v>-4.0856207306205761E-14</v>
      </c>
      <c r="AP136" s="68">
        <v>100</v>
      </c>
      <c r="AQ136" s="37">
        <v>100</v>
      </c>
      <c r="AR136" s="37" t="s">
        <v>23</v>
      </c>
      <c r="AS136" s="37" t="s">
        <v>23</v>
      </c>
      <c r="AT136" s="37" t="s">
        <v>24</v>
      </c>
      <c r="AU136" s="37" t="s">
        <v>24</v>
      </c>
      <c r="AV136" s="37" t="s">
        <v>25</v>
      </c>
      <c r="AW136" s="37" t="s">
        <v>25</v>
      </c>
      <c r="AX136" s="37" t="s">
        <v>25</v>
      </c>
      <c r="AY136" s="37" t="s">
        <v>25</v>
      </c>
      <c r="AZ136" s="37" t="s">
        <v>25</v>
      </c>
      <c r="BA136" s="87" t="s">
        <v>25</v>
      </c>
      <c r="BB136" s="4" t="s">
        <v>301</v>
      </c>
      <c r="BC136" s="4" t="s">
        <v>299</v>
      </c>
    </row>
    <row r="137" spans="1:55" x14ac:dyDescent="0.25">
      <c r="A137" s="72" t="s">
        <v>169</v>
      </c>
      <c r="B137" s="5">
        <v>41509</v>
      </c>
      <c r="C137" s="4" t="s">
        <v>334</v>
      </c>
      <c r="D137" s="42">
        <v>101.37</v>
      </c>
      <c r="E137" s="47">
        <v>0.36</v>
      </c>
      <c r="F137" s="7">
        <v>0.74</v>
      </c>
      <c r="G137" s="7">
        <v>2.2400000000000002</v>
      </c>
      <c r="H137" s="7">
        <v>2.2400000000000002</v>
      </c>
      <c r="I137" s="7">
        <v>2.5</v>
      </c>
      <c r="J137" s="7">
        <v>7.83</v>
      </c>
      <c r="K137" s="7">
        <v>8.7200000000000006</v>
      </c>
      <c r="L137" s="7">
        <v>11.51</v>
      </c>
      <c r="M137" s="7">
        <v>29.47</v>
      </c>
      <c r="N137" s="7">
        <v>8.2200000000000006</v>
      </c>
      <c r="O137" s="7">
        <v>6.61</v>
      </c>
      <c r="P137" s="48">
        <v>20.420000000000002</v>
      </c>
      <c r="Q137" s="57">
        <f t="shared" si="26"/>
        <v>100.86</v>
      </c>
      <c r="R137" s="51">
        <v>0.35693039857227837</v>
      </c>
      <c r="S137" s="8">
        <v>0.7336902637319056</v>
      </c>
      <c r="T137" s="8">
        <v>2.2209002577830659</v>
      </c>
      <c r="U137" s="8">
        <v>2.2209002577830659</v>
      </c>
      <c r="V137" s="8">
        <v>2.4786833234186001</v>
      </c>
      <c r="W137" s="8">
        <v>7.7632361689470564</v>
      </c>
      <c r="X137" s="8">
        <v>8.6456474320840773</v>
      </c>
      <c r="Y137" s="8">
        <v>11.411858021019235</v>
      </c>
      <c r="Z137" s="8">
        <v>29.218719016458454</v>
      </c>
      <c r="AA137" s="8">
        <v>8.1499107674003568</v>
      </c>
      <c r="AB137" s="8">
        <v>6.5536387071187789</v>
      </c>
      <c r="AC137" s="52">
        <v>20.245885385683128</v>
      </c>
      <c r="AD137" s="51">
        <f t="shared" si="27"/>
        <v>99.643069601427726</v>
      </c>
      <c r="AE137" s="8">
        <f t="shared" si="28"/>
        <v>98.909379337695825</v>
      </c>
      <c r="AF137" s="8">
        <f t="shared" si="29"/>
        <v>96.688479079912753</v>
      </c>
      <c r="AG137" s="8">
        <f t="shared" si="30"/>
        <v>94.467578822129681</v>
      </c>
      <c r="AH137" s="8">
        <f t="shared" si="31"/>
        <v>91.988895498711088</v>
      </c>
      <c r="AI137" s="8">
        <f t="shared" si="32"/>
        <v>84.225659329764028</v>
      </c>
      <c r="AJ137" s="8">
        <f t="shared" si="33"/>
        <v>75.580011897679952</v>
      </c>
      <c r="AK137" s="8">
        <f t="shared" si="34"/>
        <v>64.16815387666071</v>
      </c>
      <c r="AL137" s="8">
        <f t="shared" si="35"/>
        <v>34.94943486020226</v>
      </c>
      <c r="AM137" s="8">
        <f t="shared" si="36"/>
        <v>26.799524092801903</v>
      </c>
      <c r="AN137" s="8">
        <f t="shared" si="37"/>
        <v>20.245885385683124</v>
      </c>
      <c r="AO137" s="43">
        <f t="shared" si="38"/>
        <v>0</v>
      </c>
      <c r="AP137" s="68">
        <v>100</v>
      </c>
      <c r="AQ137" s="37">
        <v>100</v>
      </c>
      <c r="AR137" s="37">
        <v>100</v>
      </c>
      <c r="AS137" s="37" t="s">
        <v>23</v>
      </c>
      <c r="AT137" s="37" t="s">
        <v>24</v>
      </c>
      <c r="AU137" s="37" t="s">
        <v>24</v>
      </c>
      <c r="AV137" s="37" t="s">
        <v>25</v>
      </c>
      <c r="AW137" s="37" t="s">
        <v>25</v>
      </c>
      <c r="AX137" s="37" t="s">
        <v>25</v>
      </c>
      <c r="AY137" s="37" t="s">
        <v>25</v>
      </c>
      <c r="AZ137" s="37" t="s">
        <v>25</v>
      </c>
      <c r="BA137" s="87" t="s">
        <v>25</v>
      </c>
      <c r="BB137" s="4" t="s">
        <v>317</v>
      </c>
      <c r="BC137" s="4" t="s">
        <v>299</v>
      </c>
    </row>
    <row r="138" spans="1:55" x14ac:dyDescent="0.25">
      <c r="A138" s="72" t="s">
        <v>170</v>
      </c>
      <c r="B138" s="5">
        <v>41514</v>
      </c>
      <c r="C138" s="4" t="s">
        <v>334</v>
      </c>
      <c r="D138" s="42">
        <v>97.61</v>
      </c>
      <c r="E138" s="47">
        <v>0.24</v>
      </c>
      <c r="F138" s="7">
        <v>1.1100000000000001</v>
      </c>
      <c r="G138" s="7">
        <v>2.36</v>
      </c>
      <c r="H138" s="7">
        <v>1.55</v>
      </c>
      <c r="I138" s="7">
        <v>1.46</v>
      </c>
      <c r="J138" s="7">
        <v>5.07</v>
      </c>
      <c r="K138" s="7">
        <v>7.56</v>
      </c>
      <c r="L138" s="7">
        <v>9.83</v>
      </c>
      <c r="M138" s="7">
        <v>23.74</v>
      </c>
      <c r="N138" s="7">
        <v>10.62</v>
      </c>
      <c r="O138" s="7">
        <v>8.5299999999999994</v>
      </c>
      <c r="P138" s="48">
        <v>24.93</v>
      </c>
      <c r="Q138" s="57">
        <f t="shared" si="26"/>
        <v>97</v>
      </c>
      <c r="R138" s="51">
        <v>0.24742268041237112</v>
      </c>
      <c r="S138" s="8">
        <v>1.1443298969072166</v>
      </c>
      <c r="T138" s="8">
        <v>2.4329896907216493</v>
      </c>
      <c r="U138" s="8">
        <v>1.5979381443298968</v>
      </c>
      <c r="V138" s="8">
        <v>1.5051546391752577</v>
      </c>
      <c r="W138" s="8">
        <v>5.2268041237113403</v>
      </c>
      <c r="X138" s="8">
        <v>7.7938144329896906</v>
      </c>
      <c r="Y138" s="8">
        <v>10.134020618556701</v>
      </c>
      <c r="Z138" s="8">
        <v>24.47422680412371</v>
      </c>
      <c r="AA138" s="8">
        <v>10.948453608247421</v>
      </c>
      <c r="AB138" s="8">
        <v>8.7938144329896897</v>
      </c>
      <c r="AC138" s="52">
        <v>25.701030927835049</v>
      </c>
      <c r="AD138" s="51">
        <f t="shared" si="27"/>
        <v>99.75257731958763</v>
      </c>
      <c r="AE138" s="8">
        <f t="shared" si="28"/>
        <v>98.608247422680407</v>
      </c>
      <c r="AF138" s="8">
        <f t="shared" si="29"/>
        <v>96.175257731958752</v>
      </c>
      <c r="AG138" s="8">
        <f t="shared" si="30"/>
        <v>94.57731958762885</v>
      </c>
      <c r="AH138" s="8">
        <f t="shared" si="31"/>
        <v>93.07216494845359</v>
      </c>
      <c r="AI138" s="8">
        <f t="shared" si="32"/>
        <v>87.845360824742244</v>
      </c>
      <c r="AJ138" s="8">
        <f t="shared" si="33"/>
        <v>80.051546391752552</v>
      </c>
      <c r="AK138" s="8">
        <f t="shared" si="34"/>
        <v>69.917525773195848</v>
      </c>
      <c r="AL138" s="8">
        <f t="shared" si="35"/>
        <v>45.443298969072139</v>
      </c>
      <c r="AM138" s="8">
        <f t="shared" si="36"/>
        <v>34.494845360824719</v>
      </c>
      <c r="AN138" s="8">
        <f t="shared" si="37"/>
        <v>25.701030927835028</v>
      </c>
      <c r="AO138" s="43">
        <f t="shared" si="38"/>
        <v>0</v>
      </c>
      <c r="AP138" s="68">
        <v>100</v>
      </c>
      <c r="AQ138" s="37">
        <v>100</v>
      </c>
      <c r="AR138" s="37" t="s">
        <v>23</v>
      </c>
      <c r="AS138" s="37" t="s">
        <v>23</v>
      </c>
      <c r="AT138" s="37" t="s">
        <v>23</v>
      </c>
      <c r="AU138" s="37" t="s">
        <v>24</v>
      </c>
      <c r="AV138" s="37" t="s">
        <v>25</v>
      </c>
      <c r="AW138" s="37" t="s">
        <v>25</v>
      </c>
      <c r="AX138" s="37" t="s">
        <v>25</v>
      </c>
      <c r="AY138" s="37" t="s">
        <v>25</v>
      </c>
      <c r="AZ138" s="37" t="s">
        <v>25</v>
      </c>
      <c r="BA138" s="87" t="s">
        <v>25</v>
      </c>
      <c r="BB138" s="4" t="s">
        <v>317</v>
      </c>
      <c r="BC138" s="4" t="s">
        <v>299</v>
      </c>
    </row>
    <row r="139" spans="1:55" x14ac:dyDescent="0.25">
      <c r="A139" s="72" t="s">
        <v>171</v>
      </c>
      <c r="B139" s="5">
        <v>41506</v>
      </c>
      <c r="C139" s="4" t="s">
        <v>334</v>
      </c>
      <c r="D139" s="42">
        <v>113.15</v>
      </c>
      <c r="E139" s="47">
        <v>0</v>
      </c>
      <c r="F139" s="7">
        <v>0.05</v>
      </c>
      <c r="G139" s="7">
        <v>0.28999999999999998</v>
      </c>
      <c r="H139" s="7">
        <v>0.28999999999999998</v>
      </c>
      <c r="I139" s="7">
        <v>0.45</v>
      </c>
      <c r="J139" s="7">
        <v>2.2000000000000002</v>
      </c>
      <c r="K139" s="7">
        <v>5.31</v>
      </c>
      <c r="L139" s="7">
        <v>13.24</v>
      </c>
      <c r="M139" s="7">
        <v>54.16</v>
      </c>
      <c r="N139" s="7">
        <v>12.46</v>
      </c>
      <c r="O139" s="7">
        <v>5.69</v>
      </c>
      <c r="P139" s="48">
        <v>6.72</v>
      </c>
      <c r="Q139" s="57">
        <f t="shared" si="26"/>
        <v>100.85999999999999</v>
      </c>
      <c r="R139" s="51">
        <v>0</v>
      </c>
      <c r="S139" s="8">
        <v>4.9573666468372017E-2</v>
      </c>
      <c r="T139" s="8">
        <v>0.28752726551655761</v>
      </c>
      <c r="U139" s="8">
        <v>0.28752726551655761</v>
      </c>
      <c r="V139" s="8">
        <v>0.44616299821534811</v>
      </c>
      <c r="W139" s="8">
        <v>2.1812413246083686</v>
      </c>
      <c r="X139" s="8">
        <v>5.264723378941107</v>
      </c>
      <c r="Y139" s="8">
        <v>13.127106880824908</v>
      </c>
      <c r="Z139" s="8">
        <v>53.698195518540558</v>
      </c>
      <c r="AA139" s="8">
        <v>12.353757683918305</v>
      </c>
      <c r="AB139" s="8">
        <v>5.6414832441007343</v>
      </c>
      <c r="AC139" s="52">
        <v>6.6627007733491981</v>
      </c>
      <c r="AD139" s="51">
        <f t="shared" si="27"/>
        <v>100</v>
      </c>
      <c r="AE139" s="8">
        <f t="shared" si="28"/>
        <v>99.950426333531624</v>
      </c>
      <c r="AF139" s="8">
        <f t="shared" si="29"/>
        <v>99.662899068015065</v>
      </c>
      <c r="AG139" s="8">
        <f t="shared" si="30"/>
        <v>99.375371802498506</v>
      </c>
      <c r="AH139" s="8">
        <f t="shared" si="31"/>
        <v>98.929208804283164</v>
      </c>
      <c r="AI139" s="8">
        <f t="shared" si="32"/>
        <v>96.747967479674799</v>
      </c>
      <c r="AJ139" s="8">
        <f t="shared" si="33"/>
        <v>91.483244100733685</v>
      </c>
      <c r="AK139" s="8">
        <f t="shared" si="34"/>
        <v>78.356137219908774</v>
      </c>
      <c r="AL139" s="8">
        <f t="shared" si="35"/>
        <v>24.657941701368216</v>
      </c>
      <c r="AM139" s="8">
        <f t="shared" si="36"/>
        <v>12.304184017449911</v>
      </c>
      <c r="AN139" s="8">
        <f t="shared" si="37"/>
        <v>6.6627007733491768</v>
      </c>
      <c r="AO139" s="43">
        <f t="shared" si="38"/>
        <v>-2.1316282072803006E-14</v>
      </c>
      <c r="AP139" s="68" t="s">
        <v>27</v>
      </c>
      <c r="AQ139" s="37" t="s">
        <v>23</v>
      </c>
      <c r="AR139" s="37" t="s">
        <v>23</v>
      </c>
      <c r="AS139" s="37">
        <v>100</v>
      </c>
      <c r="AT139" s="37">
        <v>100</v>
      </c>
      <c r="AU139" s="37" t="s">
        <v>23</v>
      </c>
      <c r="AV139" s="37" t="s">
        <v>25</v>
      </c>
      <c r="AW139" s="37" t="s">
        <v>25</v>
      </c>
      <c r="AX139" s="37" t="s">
        <v>25</v>
      </c>
      <c r="AY139" s="37" t="s">
        <v>25</v>
      </c>
      <c r="AZ139" s="37" t="s">
        <v>25</v>
      </c>
      <c r="BA139" s="87" t="s">
        <v>25</v>
      </c>
      <c r="BB139" s="4" t="s">
        <v>309</v>
      </c>
      <c r="BC139" s="4" t="s">
        <v>298</v>
      </c>
    </row>
    <row r="140" spans="1:55" x14ac:dyDescent="0.25">
      <c r="A140" s="72" t="s">
        <v>172</v>
      </c>
      <c r="B140" s="5">
        <v>41515</v>
      </c>
      <c r="C140" s="4" t="s">
        <v>334</v>
      </c>
      <c r="D140" s="42">
        <v>112.38</v>
      </c>
      <c r="E140" s="47">
        <v>0.05</v>
      </c>
      <c r="F140" s="7">
        <v>0.87</v>
      </c>
      <c r="G140" s="7">
        <v>2.46</v>
      </c>
      <c r="H140" s="7">
        <v>1.83</v>
      </c>
      <c r="I140" s="7">
        <v>2.95</v>
      </c>
      <c r="J140" s="7">
        <v>20.62</v>
      </c>
      <c r="K140" s="7">
        <v>12.18</v>
      </c>
      <c r="L140" s="7">
        <v>6.42</v>
      </c>
      <c r="M140" s="7">
        <v>19.239999999999998</v>
      </c>
      <c r="N140" s="7">
        <v>16.79</v>
      </c>
      <c r="O140" s="7">
        <v>11.6</v>
      </c>
      <c r="P140" s="48">
        <v>16.86</v>
      </c>
      <c r="Q140" s="57">
        <f t="shared" si="26"/>
        <v>111.86999999999999</v>
      </c>
      <c r="R140" s="51">
        <v>4.4694734960221694E-2</v>
      </c>
      <c r="S140" s="8">
        <v>0.77768838830785736</v>
      </c>
      <c r="T140" s="8">
        <v>2.1989809600429071</v>
      </c>
      <c r="U140" s="8">
        <v>1.6358272995441139</v>
      </c>
      <c r="V140" s="8">
        <v>2.6369893626530798</v>
      </c>
      <c r="W140" s="8">
        <v>18.432108697595424</v>
      </c>
      <c r="X140" s="8">
        <v>10.887637436310003</v>
      </c>
      <c r="Y140" s="8">
        <v>5.7388039688924648</v>
      </c>
      <c r="Z140" s="8">
        <v>17.198534012693305</v>
      </c>
      <c r="AA140" s="8">
        <v>15.008491999642443</v>
      </c>
      <c r="AB140" s="8">
        <v>10.369178510771432</v>
      </c>
      <c r="AC140" s="52">
        <v>15.071064628586752</v>
      </c>
      <c r="AD140" s="51">
        <f t="shared" si="27"/>
        <v>99.955305265039783</v>
      </c>
      <c r="AE140" s="8">
        <f t="shared" si="28"/>
        <v>99.177616876731932</v>
      </c>
      <c r="AF140" s="8">
        <f t="shared" si="29"/>
        <v>96.978635916689029</v>
      </c>
      <c r="AG140" s="8">
        <f t="shared" si="30"/>
        <v>95.342808617144911</v>
      </c>
      <c r="AH140" s="8">
        <f t="shared" si="31"/>
        <v>92.705819254491828</v>
      </c>
      <c r="AI140" s="8">
        <f t="shared" si="32"/>
        <v>74.273710556896404</v>
      </c>
      <c r="AJ140" s="8">
        <f t="shared" si="33"/>
        <v>63.386073120586403</v>
      </c>
      <c r="AK140" s="8">
        <f t="shared" si="34"/>
        <v>57.647269151693941</v>
      </c>
      <c r="AL140" s="8">
        <f t="shared" si="35"/>
        <v>40.448735139000632</v>
      </c>
      <c r="AM140" s="8">
        <f t="shared" si="36"/>
        <v>25.440243139358188</v>
      </c>
      <c r="AN140" s="8">
        <f t="shared" si="37"/>
        <v>15.071064628586756</v>
      </c>
      <c r="AO140" s="43">
        <f t="shared" si="38"/>
        <v>0</v>
      </c>
      <c r="AP140" s="68">
        <v>100</v>
      </c>
      <c r="AQ140" s="37">
        <v>100</v>
      </c>
      <c r="AR140" s="37">
        <v>100</v>
      </c>
      <c r="AS140" s="37" t="s">
        <v>24</v>
      </c>
      <c r="AT140" s="37" t="s">
        <v>25</v>
      </c>
      <c r="AU140" s="37" t="s">
        <v>25</v>
      </c>
      <c r="AV140" s="37" t="s">
        <v>25</v>
      </c>
      <c r="AW140" s="37" t="s">
        <v>25</v>
      </c>
      <c r="AX140" s="37" t="s">
        <v>25</v>
      </c>
      <c r="AY140" s="37" t="s">
        <v>25</v>
      </c>
      <c r="AZ140" s="37" t="s">
        <v>25</v>
      </c>
      <c r="BA140" s="87" t="s">
        <v>25</v>
      </c>
      <c r="BB140" s="4" t="s">
        <v>301</v>
      </c>
      <c r="BC140" s="4" t="s">
        <v>299</v>
      </c>
    </row>
    <row r="141" spans="1:55" x14ac:dyDescent="0.25">
      <c r="A141" s="72" t="s">
        <v>173</v>
      </c>
      <c r="B141" s="5">
        <v>41521</v>
      </c>
      <c r="C141" s="4" t="s">
        <v>334</v>
      </c>
      <c r="D141" s="42">
        <v>99.07</v>
      </c>
      <c r="E141" s="47">
        <v>18.86</v>
      </c>
      <c r="F141" s="7">
        <v>4.59</v>
      </c>
      <c r="G141" s="7">
        <v>4.0199999999999996</v>
      </c>
      <c r="H141" s="7">
        <v>2.14</v>
      </c>
      <c r="I141" s="7">
        <v>1.93</v>
      </c>
      <c r="J141" s="7">
        <v>4.1500000000000004</v>
      </c>
      <c r="K141" s="7">
        <v>2.84</v>
      </c>
      <c r="L141" s="7">
        <v>3.38</v>
      </c>
      <c r="M141" s="7">
        <v>16.649999999999999</v>
      </c>
      <c r="N141" s="7">
        <v>14.19</v>
      </c>
      <c r="O141" s="7">
        <v>10.16</v>
      </c>
      <c r="P141" s="48">
        <v>15.37</v>
      </c>
      <c r="Q141" s="57">
        <f t="shared" si="26"/>
        <v>98.28</v>
      </c>
      <c r="R141" s="51">
        <v>19.190069190069188</v>
      </c>
      <c r="S141" s="8">
        <v>4.6703296703296706</v>
      </c>
      <c r="T141" s="8">
        <v>4.09035409035409</v>
      </c>
      <c r="U141" s="8">
        <v>2.1774521774521776</v>
      </c>
      <c r="V141" s="8">
        <v>1.9637769637769638</v>
      </c>
      <c r="W141" s="8">
        <v>4.222629222629223</v>
      </c>
      <c r="X141" s="8">
        <v>2.8897028897028894</v>
      </c>
      <c r="Y141" s="8">
        <v>3.4391534391534391</v>
      </c>
      <c r="Z141" s="8">
        <v>16.941391941391938</v>
      </c>
      <c r="AA141" s="8">
        <v>14.438339438339437</v>
      </c>
      <c r="AB141" s="8">
        <v>10.337810337810339</v>
      </c>
      <c r="AC141" s="52">
        <v>15.638990638990638</v>
      </c>
      <c r="AD141" s="51">
        <f t="shared" si="27"/>
        <v>80.809930809930819</v>
      </c>
      <c r="AE141" s="8">
        <f t="shared" si="28"/>
        <v>76.139601139601155</v>
      </c>
      <c r="AF141" s="8">
        <f t="shared" si="29"/>
        <v>72.049247049247072</v>
      </c>
      <c r="AG141" s="8">
        <f t="shared" si="30"/>
        <v>69.87179487179489</v>
      </c>
      <c r="AH141" s="8">
        <f t="shared" si="31"/>
        <v>67.908017908017925</v>
      </c>
      <c r="AI141" s="8">
        <f t="shared" si="32"/>
        <v>63.685388685388702</v>
      </c>
      <c r="AJ141" s="8">
        <f t="shared" si="33"/>
        <v>60.795685795685813</v>
      </c>
      <c r="AK141" s="8">
        <f t="shared" si="34"/>
        <v>57.356532356532377</v>
      </c>
      <c r="AL141" s="8">
        <f t="shared" si="35"/>
        <v>40.415140415140442</v>
      </c>
      <c r="AM141" s="8">
        <f t="shared" si="36"/>
        <v>25.976800976801005</v>
      </c>
      <c r="AN141" s="8">
        <f t="shared" si="37"/>
        <v>15.638990638990666</v>
      </c>
      <c r="AO141" s="43">
        <f t="shared" si="38"/>
        <v>2.8421709430404007E-14</v>
      </c>
      <c r="AP141" s="68">
        <v>100</v>
      </c>
      <c r="AQ141" s="37">
        <v>100</v>
      </c>
      <c r="AR141" s="37">
        <v>100</v>
      </c>
      <c r="AS141" s="37">
        <v>100</v>
      </c>
      <c r="AT141" s="37">
        <v>100</v>
      </c>
      <c r="AU141" s="37">
        <v>100</v>
      </c>
      <c r="AV141" s="37" t="s">
        <v>23</v>
      </c>
      <c r="AW141" s="37" t="s">
        <v>24</v>
      </c>
      <c r="AX141" s="37" t="s">
        <v>25</v>
      </c>
      <c r="AY141" s="37" t="s">
        <v>25</v>
      </c>
      <c r="AZ141" s="37" t="s">
        <v>25</v>
      </c>
      <c r="BA141" s="87" t="s">
        <v>25</v>
      </c>
      <c r="BB141" s="4" t="s">
        <v>315</v>
      </c>
      <c r="BC141" s="4" t="s">
        <v>299</v>
      </c>
    </row>
    <row r="142" spans="1:55" x14ac:dyDescent="0.25">
      <c r="A142" s="72" t="s">
        <v>174</v>
      </c>
      <c r="B142" s="5">
        <v>41520</v>
      </c>
      <c r="C142" s="4" t="s">
        <v>334</v>
      </c>
      <c r="D142" s="42">
        <v>106.22</v>
      </c>
      <c r="E142" s="47">
        <v>34.909999999999997</v>
      </c>
      <c r="F142" s="7">
        <v>5.82</v>
      </c>
      <c r="G142" s="7">
        <v>4.67</v>
      </c>
      <c r="H142" s="7">
        <v>2.4</v>
      </c>
      <c r="I142" s="7">
        <v>2.21</v>
      </c>
      <c r="J142" s="7">
        <v>5.88</v>
      </c>
      <c r="K142" s="7">
        <v>4.8600000000000003</v>
      </c>
      <c r="L142" s="7">
        <v>3.94</v>
      </c>
      <c r="M142" s="7">
        <v>13.23</v>
      </c>
      <c r="N142" s="7">
        <v>8.52</v>
      </c>
      <c r="O142" s="7">
        <v>5.47</v>
      </c>
      <c r="P142" s="48">
        <v>13.87</v>
      </c>
      <c r="Q142" s="57">
        <f t="shared" si="26"/>
        <v>105.78</v>
      </c>
      <c r="R142" s="51">
        <v>33.002457931556059</v>
      </c>
      <c r="S142" s="8">
        <v>5.5019852524106643</v>
      </c>
      <c r="T142" s="8">
        <v>4.4148232179996212</v>
      </c>
      <c r="U142" s="8">
        <v>2.2688598979013044</v>
      </c>
      <c r="V142" s="8">
        <v>2.0892418226507847</v>
      </c>
      <c r="W142" s="8">
        <v>5.5587067498581968</v>
      </c>
      <c r="X142" s="8">
        <v>4.5944412932501422</v>
      </c>
      <c r="Y142" s="8">
        <v>3.7247116657213084</v>
      </c>
      <c r="Z142" s="8">
        <v>12.507090187180941</v>
      </c>
      <c r="AA142" s="8">
        <v>8.0544526375496304</v>
      </c>
      <c r="AB142" s="8">
        <v>5.1711098506333899</v>
      </c>
      <c r="AC142" s="52">
        <v>13.112119493287954</v>
      </c>
      <c r="AD142" s="51">
        <f t="shared" si="27"/>
        <v>66.997542068443948</v>
      </c>
      <c r="AE142" s="8">
        <f t="shared" si="28"/>
        <v>61.495556816033286</v>
      </c>
      <c r="AF142" s="8">
        <f t="shared" si="29"/>
        <v>57.080733598033667</v>
      </c>
      <c r="AG142" s="8">
        <f t="shared" si="30"/>
        <v>54.811873700132367</v>
      </c>
      <c r="AH142" s="8">
        <f t="shared" si="31"/>
        <v>52.722631877481582</v>
      </c>
      <c r="AI142" s="8">
        <f t="shared" si="32"/>
        <v>47.163925127623386</v>
      </c>
      <c r="AJ142" s="8">
        <f t="shared" si="33"/>
        <v>42.569483834373244</v>
      </c>
      <c r="AK142" s="8">
        <f t="shared" si="34"/>
        <v>38.844772168651936</v>
      </c>
      <c r="AL142" s="8">
        <f t="shared" si="35"/>
        <v>26.337681981470993</v>
      </c>
      <c r="AM142" s="8">
        <f t="shared" si="36"/>
        <v>18.283229343921363</v>
      </c>
      <c r="AN142" s="8">
        <f t="shared" si="37"/>
        <v>13.112119493287974</v>
      </c>
      <c r="AO142" s="43">
        <f t="shared" si="38"/>
        <v>1.9539925233402755E-14</v>
      </c>
      <c r="AP142" s="68" t="s">
        <v>23</v>
      </c>
      <c r="AQ142" s="37" t="s">
        <v>26</v>
      </c>
      <c r="AR142" s="37" t="s">
        <v>23</v>
      </c>
      <c r="AS142" s="37" t="s">
        <v>23</v>
      </c>
      <c r="AT142" s="37" t="s">
        <v>24</v>
      </c>
      <c r="AU142" s="37" t="s">
        <v>24</v>
      </c>
      <c r="AV142" s="37" t="s">
        <v>25</v>
      </c>
      <c r="AW142" s="37" t="s">
        <v>25</v>
      </c>
      <c r="AX142" s="37" t="s">
        <v>25</v>
      </c>
      <c r="AY142" s="37" t="s">
        <v>25</v>
      </c>
      <c r="AZ142" s="37" t="s">
        <v>25</v>
      </c>
      <c r="BA142" s="87" t="s">
        <v>25</v>
      </c>
      <c r="BB142" s="4" t="s">
        <v>315</v>
      </c>
      <c r="BC142" s="4" t="s">
        <v>300</v>
      </c>
    </row>
    <row r="143" spans="1:55" x14ac:dyDescent="0.25">
      <c r="A143" s="72" t="s">
        <v>175</v>
      </c>
      <c r="B143" s="5">
        <v>41507</v>
      </c>
      <c r="C143" s="4" t="s">
        <v>334</v>
      </c>
      <c r="D143" s="42">
        <v>69.37</v>
      </c>
      <c r="E143" s="47">
        <v>3.37</v>
      </c>
      <c r="F143" s="7">
        <v>3.59</v>
      </c>
      <c r="G143" s="7">
        <v>3.96</v>
      </c>
      <c r="H143" s="7">
        <v>2.15</v>
      </c>
      <c r="I143" s="7">
        <v>1.96</v>
      </c>
      <c r="J143" s="7">
        <v>4.0999999999999996</v>
      </c>
      <c r="K143" s="7">
        <v>2.65</v>
      </c>
      <c r="L143" s="7">
        <v>2.04</v>
      </c>
      <c r="M143" s="7">
        <v>5.51</v>
      </c>
      <c r="N143" s="7">
        <v>2.95</v>
      </c>
      <c r="O143" s="7">
        <v>2.73</v>
      </c>
      <c r="P143" s="48">
        <v>33.950000000000003</v>
      </c>
      <c r="Q143" s="57">
        <f t="shared" si="26"/>
        <v>68.960000000000008</v>
      </c>
      <c r="R143" s="51">
        <v>4.8868909512761016</v>
      </c>
      <c r="S143" s="8">
        <v>5.2059164733178651</v>
      </c>
      <c r="T143" s="8">
        <v>5.7424593967517392</v>
      </c>
      <c r="U143" s="8">
        <v>3.1177494199535958</v>
      </c>
      <c r="V143" s="8">
        <v>2.8422273781902549</v>
      </c>
      <c r="W143" s="8">
        <v>5.9454756380510423</v>
      </c>
      <c r="X143" s="8">
        <v>3.8428074245939672</v>
      </c>
      <c r="Y143" s="8">
        <v>2.9582366589327145</v>
      </c>
      <c r="Z143" s="8">
        <v>7.9901392111368903</v>
      </c>
      <c r="AA143" s="8">
        <v>4.2778422273781906</v>
      </c>
      <c r="AB143" s="8">
        <v>3.9588167053364263</v>
      </c>
      <c r="AC143" s="52">
        <v>49.231438515081209</v>
      </c>
      <c r="AD143" s="51">
        <f t="shared" si="27"/>
        <v>95.113109048723899</v>
      </c>
      <c r="AE143" s="8">
        <f t="shared" si="28"/>
        <v>89.907192575406029</v>
      </c>
      <c r="AF143" s="8">
        <f t="shared" si="29"/>
        <v>84.164733178654288</v>
      </c>
      <c r="AG143" s="8">
        <f t="shared" si="30"/>
        <v>81.046983758700691</v>
      </c>
      <c r="AH143" s="8">
        <f t="shared" si="31"/>
        <v>78.204756380510432</v>
      </c>
      <c r="AI143" s="8">
        <f t="shared" si="32"/>
        <v>72.259280742459396</v>
      </c>
      <c r="AJ143" s="8">
        <f t="shared" si="33"/>
        <v>68.416473317865425</v>
      </c>
      <c r="AK143" s="8">
        <f t="shared" si="34"/>
        <v>65.458236658932705</v>
      </c>
      <c r="AL143" s="8">
        <f t="shared" si="35"/>
        <v>57.468097447795813</v>
      </c>
      <c r="AM143" s="8">
        <f t="shared" si="36"/>
        <v>53.190255220417626</v>
      </c>
      <c r="AN143" s="8">
        <f t="shared" si="37"/>
        <v>49.231438515081202</v>
      </c>
      <c r="AO143" s="43">
        <f t="shared" si="38"/>
        <v>0</v>
      </c>
      <c r="AP143" s="68">
        <v>100</v>
      </c>
      <c r="AQ143" s="37">
        <v>100</v>
      </c>
      <c r="AR143" s="37" t="s">
        <v>23</v>
      </c>
      <c r="AS143" s="37" t="s">
        <v>23</v>
      </c>
      <c r="AT143" s="37" t="s">
        <v>24</v>
      </c>
      <c r="AU143" s="37" t="s">
        <v>24</v>
      </c>
      <c r="AV143" s="37" t="s">
        <v>24</v>
      </c>
      <c r="AW143" s="37" t="s">
        <v>25</v>
      </c>
      <c r="AX143" s="37" t="s">
        <v>25</v>
      </c>
      <c r="AY143" s="37" t="s">
        <v>25</v>
      </c>
      <c r="AZ143" s="37" t="s">
        <v>25</v>
      </c>
      <c r="BA143" s="87" t="s">
        <v>25</v>
      </c>
      <c r="BB143" s="4" t="s">
        <v>315</v>
      </c>
      <c r="BC143" s="4" t="s">
        <v>299</v>
      </c>
    </row>
    <row r="144" spans="1:55" x14ac:dyDescent="0.25">
      <c r="A144" s="72" t="s">
        <v>176</v>
      </c>
      <c r="B144" s="9" t="s">
        <v>5</v>
      </c>
      <c r="C144" s="10" t="s">
        <v>335</v>
      </c>
      <c r="D144" s="42">
        <v>98.5</v>
      </c>
      <c r="E144" s="51">
        <v>33.9</v>
      </c>
      <c r="F144" s="8">
        <v>6.4</v>
      </c>
      <c r="G144" s="8">
        <v>7.2</v>
      </c>
      <c r="H144" s="8">
        <v>4.3</v>
      </c>
      <c r="I144" s="8">
        <v>4.3</v>
      </c>
      <c r="J144" s="8">
        <v>10.3</v>
      </c>
      <c r="K144" s="8">
        <v>6.6</v>
      </c>
      <c r="L144" s="8">
        <v>4.9000000000000004</v>
      </c>
      <c r="M144" s="8">
        <v>11.5</v>
      </c>
      <c r="N144" s="8">
        <v>3</v>
      </c>
      <c r="O144" s="8">
        <v>1.4</v>
      </c>
      <c r="P144" s="52">
        <v>3.6</v>
      </c>
      <c r="Q144" s="59">
        <f t="shared" si="26"/>
        <v>97.399999999999991</v>
      </c>
      <c r="R144" s="51">
        <v>34.804928131416837</v>
      </c>
      <c r="S144" s="8">
        <v>6.5708418891170446</v>
      </c>
      <c r="T144" s="8">
        <v>7.3921971252566747</v>
      </c>
      <c r="U144" s="8">
        <v>4.4147843942505132</v>
      </c>
      <c r="V144" s="8">
        <v>4.4147843942505132</v>
      </c>
      <c r="W144" s="8">
        <v>10.574948665297743</v>
      </c>
      <c r="X144" s="8">
        <v>6.7761806981519515</v>
      </c>
      <c r="Y144" s="8">
        <v>5.0308008213552373</v>
      </c>
      <c r="Z144" s="8">
        <v>11.806981519507188</v>
      </c>
      <c r="AA144" s="8">
        <v>3.0800821355236141</v>
      </c>
      <c r="AB144" s="8">
        <v>1.4373716632443532</v>
      </c>
      <c r="AC144" s="52">
        <v>3.6960985626283374</v>
      </c>
      <c r="AD144" s="51">
        <f t="shared" si="27"/>
        <v>65.19507186858317</v>
      </c>
      <c r="AE144" s="8">
        <f t="shared" si="28"/>
        <v>58.624229979466122</v>
      </c>
      <c r="AF144" s="8">
        <f t="shared" si="29"/>
        <v>51.23203285420945</v>
      </c>
      <c r="AG144" s="8">
        <f t="shared" si="30"/>
        <v>46.81724845995894</v>
      </c>
      <c r="AH144" s="8">
        <f t="shared" si="31"/>
        <v>42.402464065708429</v>
      </c>
      <c r="AI144" s="8">
        <f t="shared" si="32"/>
        <v>31.827515400410686</v>
      </c>
      <c r="AJ144" s="8">
        <f t="shared" si="33"/>
        <v>25.051334702258735</v>
      </c>
      <c r="AK144" s="8">
        <f t="shared" si="34"/>
        <v>20.0205338809035</v>
      </c>
      <c r="AL144" s="8">
        <f t="shared" si="35"/>
        <v>8.213552361396312</v>
      </c>
      <c r="AM144" s="8">
        <f t="shared" si="36"/>
        <v>5.1334702258726974</v>
      </c>
      <c r="AN144" s="8">
        <f t="shared" si="37"/>
        <v>3.696098562628344</v>
      </c>
      <c r="AO144" s="43">
        <f t="shared" si="38"/>
        <v>6.6613381477509392E-15</v>
      </c>
      <c r="AP144" s="68" t="s">
        <v>23</v>
      </c>
      <c r="AQ144" s="37" t="s">
        <v>24</v>
      </c>
      <c r="AR144" s="37" t="s">
        <v>24</v>
      </c>
      <c r="AS144" s="37" t="s">
        <v>25</v>
      </c>
      <c r="AT144" s="37" t="s">
        <v>25</v>
      </c>
      <c r="AU144" s="37" t="s">
        <v>25</v>
      </c>
      <c r="AV144" s="37" t="s">
        <v>25</v>
      </c>
      <c r="AW144" s="37" t="s">
        <v>25</v>
      </c>
      <c r="AX144" s="37" t="s">
        <v>25</v>
      </c>
      <c r="AY144" s="37" t="s">
        <v>25</v>
      </c>
      <c r="AZ144" s="37" t="s">
        <v>25</v>
      </c>
      <c r="BA144" s="87" t="s">
        <v>25</v>
      </c>
      <c r="BB144" s="10" t="s">
        <v>312</v>
      </c>
      <c r="BC144" s="4" t="s">
        <v>298</v>
      </c>
    </row>
    <row r="145" spans="1:55" x14ac:dyDescent="0.25">
      <c r="A145" s="72" t="s">
        <v>177</v>
      </c>
      <c r="B145" s="2" t="s">
        <v>6</v>
      </c>
      <c r="C145" s="2" t="s">
        <v>335</v>
      </c>
      <c r="D145" s="43">
        <v>99</v>
      </c>
      <c r="E145" s="51">
        <v>30.6</v>
      </c>
      <c r="F145" s="8">
        <v>5.6</v>
      </c>
      <c r="G145" s="8">
        <v>6.8</v>
      </c>
      <c r="H145" s="8">
        <v>4.2</v>
      </c>
      <c r="I145" s="8">
        <v>4.4000000000000004</v>
      </c>
      <c r="J145" s="8">
        <v>11.4</v>
      </c>
      <c r="K145" s="8">
        <v>7.5</v>
      </c>
      <c r="L145" s="8">
        <v>5.8</v>
      </c>
      <c r="M145" s="8">
        <v>13.5</v>
      </c>
      <c r="N145" s="8">
        <v>3.5</v>
      </c>
      <c r="O145" s="8">
        <v>1.5</v>
      </c>
      <c r="P145" s="52">
        <v>3.6</v>
      </c>
      <c r="Q145" s="59">
        <f t="shared" si="26"/>
        <v>98.399999999999991</v>
      </c>
      <c r="R145" s="51">
        <v>31.09756097560976</v>
      </c>
      <c r="S145" s="8">
        <v>5.691056910569106</v>
      </c>
      <c r="T145" s="8">
        <v>6.9105691056910574</v>
      </c>
      <c r="U145" s="8">
        <v>4.2682926829268295</v>
      </c>
      <c r="V145" s="8">
        <v>4.4715447154471555</v>
      </c>
      <c r="W145" s="8">
        <v>11.585365853658539</v>
      </c>
      <c r="X145" s="8">
        <v>7.6219512195121961</v>
      </c>
      <c r="Y145" s="8">
        <v>5.8943089430894311</v>
      </c>
      <c r="Z145" s="8">
        <v>13.719512195121952</v>
      </c>
      <c r="AA145" s="8">
        <v>3.5569105691056917</v>
      </c>
      <c r="AB145" s="8">
        <v>1.5243902439024393</v>
      </c>
      <c r="AC145" s="52">
        <v>3.6585365853658542</v>
      </c>
      <c r="AD145" s="51">
        <f t="shared" si="27"/>
        <v>68.902439024390247</v>
      </c>
      <c r="AE145" s="8">
        <f t="shared" si="28"/>
        <v>63.211382113821145</v>
      </c>
      <c r="AF145" s="8">
        <f t="shared" si="29"/>
        <v>56.300813008130085</v>
      </c>
      <c r="AG145" s="8">
        <f t="shared" si="30"/>
        <v>52.032520325203258</v>
      </c>
      <c r="AH145" s="8">
        <f t="shared" si="31"/>
        <v>47.560975609756099</v>
      </c>
      <c r="AI145" s="8">
        <f t="shared" si="32"/>
        <v>35.975609756097562</v>
      </c>
      <c r="AJ145" s="8">
        <f t="shared" si="33"/>
        <v>28.353658536585364</v>
      </c>
      <c r="AK145" s="8">
        <f t="shared" si="34"/>
        <v>22.459349593495933</v>
      </c>
      <c r="AL145" s="8">
        <f t="shared" si="35"/>
        <v>8.7398373983739805</v>
      </c>
      <c r="AM145" s="8">
        <f t="shared" si="36"/>
        <v>5.1829268292682888</v>
      </c>
      <c r="AN145" s="8">
        <f t="shared" si="37"/>
        <v>3.6585365853658498</v>
      </c>
      <c r="AO145" s="43">
        <f t="shared" si="38"/>
        <v>-4.4408920985006262E-15</v>
      </c>
      <c r="AP145" s="69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88"/>
      <c r="BB145" s="10" t="s">
        <v>312</v>
      </c>
      <c r="BC145" s="4" t="s">
        <v>298</v>
      </c>
    </row>
    <row r="146" spans="1:55" x14ac:dyDescent="0.25">
      <c r="A146" s="72" t="s">
        <v>178</v>
      </c>
      <c r="B146" s="5">
        <v>41512</v>
      </c>
      <c r="C146" s="4" t="s">
        <v>334</v>
      </c>
      <c r="D146" s="42">
        <v>91.79</v>
      </c>
      <c r="E146" s="47">
        <v>0.25</v>
      </c>
      <c r="F146" s="7">
        <v>0.33</v>
      </c>
      <c r="G146" s="7">
        <v>1.32</v>
      </c>
      <c r="H146" s="7">
        <v>2.42</v>
      </c>
      <c r="I146" s="7">
        <v>4.42</v>
      </c>
      <c r="J146" s="7">
        <v>19.170000000000002</v>
      </c>
      <c r="K146" s="7">
        <v>19.350000000000001</v>
      </c>
      <c r="L146" s="7">
        <v>12.97</v>
      </c>
      <c r="M146" s="7">
        <v>20.36</v>
      </c>
      <c r="N146" s="7">
        <v>4.67</v>
      </c>
      <c r="O146" s="7">
        <v>2.4500000000000002</v>
      </c>
      <c r="P146" s="48">
        <v>3.56</v>
      </c>
      <c r="Q146" s="57">
        <f t="shared" si="26"/>
        <v>91.27000000000001</v>
      </c>
      <c r="R146" s="51">
        <v>0.27391256710857892</v>
      </c>
      <c r="S146" s="8">
        <v>0.36156458858332419</v>
      </c>
      <c r="T146" s="8">
        <v>1.4462583543332967</v>
      </c>
      <c r="U146" s="8">
        <v>2.6514736496110438</v>
      </c>
      <c r="V146" s="8">
        <v>4.8427741864796747</v>
      </c>
      <c r="W146" s="8">
        <v>21.00361564588583</v>
      </c>
      <c r="X146" s="8">
        <v>21.20083269420401</v>
      </c>
      <c r="Y146" s="8">
        <v>14.210583981593075</v>
      </c>
      <c r="Z146" s="8">
        <v>22.307439465322666</v>
      </c>
      <c r="AA146" s="8">
        <v>5.1166867535882536</v>
      </c>
      <c r="AB146" s="8">
        <v>2.6843431576640735</v>
      </c>
      <c r="AC146" s="52">
        <v>3.9005149556261638</v>
      </c>
      <c r="AD146" s="51">
        <f t="shared" si="27"/>
        <v>99.726087432891418</v>
      </c>
      <c r="AE146" s="8">
        <f t="shared" si="28"/>
        <v>99.364522844308098</v>
      </c>
      <c r="AF146" s="8">
        <f t="shared" si="29"/>
        <v>97.918264489974803</v>
      </c>
      <c r="AG146" s="8">
        <f t="shared" si="30"/>
        <v>95.266790840363754</v>
      </c>
      <c r="AH146" s="8">
        <f t="shared" si="31"/>
        <v>90.424016653884081</v>
      </c>
      <c r="AI146" s="8">
        <f t="shared" si="32"/>
        <v>69.420401007998251</v>
      </c>
      <c r="AJ146" s="8">
        <f t="shared" si="33"/>
        <v>48.219568313794241</v>
      </c>
      <c r="AK146" s="8">
        <f t="shared" si="34"/>
        <v>34.008984332201166</v>
      </c>
      <c r="AL146" s="8">
        <f t="shared" si="35"/>
        <v>11.7015448668785</v>
      </c>
      <c r="AM146" s="8">
        <f t="shared" si="36"/>
        <v>6.5848581132902462</v>
      </c>
      <c r="AN146" s="8">
        <f t="shared" si="37"/>
        <v>3.9005149556261727</v>
      </c>
      <c r="AO146" s="43">
        <f t="shared" si="38"/>
        <v>8.8817841970012523E-15</v>
      </c>
      <c r="AP146" s="68">
        <v>100</v>
      </c>
      <c r="AQ146" s="37" t="s">
        <v>23</v>
      </c>
      <c r="AR146" s="37" t="s">
        <v>24</v>
      </c>
      <c r="AS146" s="37" t="s">
        <v>25</v>
      </c>
      <c r="AT146" s="37" t="s">
        <v>25</v>
      </c>
      <c r="AU146" s="37" t="s">
        <v>25</v>
      </c>
      <c r="AV146" s="37" t="s">
        <v>25</v>
      </c>
      <c r="AW146" s="37" t="s">
        <v>25</v>
      </c>
      <c r="AX146" s="37" t="s">
        <v>25</v>
      </c>
      <c r="AY146" s="37" t="s">
        <v>25</v>
      </c>
      <c r="AZ146" s="37" t="s">
        <v>25</v>
      </c>
      <c r="BA146" s="87" t="s">
        <v>25</v>
      </c>
      <c r="BB146" s="4" t="s">
        <v>301</v>
      </c>
      <c r="BC146" s="4" t="s">
        <v>298</v>
      </c>
    </row>
    <row r="147" spans="1:55" x14ac:dyDescent="0.25">
      <c r="A147" s="72" t="s">
        <v>179</v>
      </c>
      <c r="B147" s="5">
        <v>41514</v>
      </c>
      <c r="C147" s="4" t="s">
        <v>334</v>
      </c>
      <c r="D147" s="42">
        <v>99.83</v>
      </c>
      <c r="E147" s="47">
        <v>0.35</v>
      </c>
      <c r="F147" s="7">
        <v>0.37</v>
      </c>
      <c r="G147" s="7">
        <v>1.47</v>
      </c>
      <c r="H147" s="7">
        <v>2.96</v>
      </c>
      <c r="I147" s="7">
        <v>4.9400000000000004</v>
      </c>
      <c r="J147" s="7">
        <v>21.58</v>
      </c>
      <c r="K147" s="7">
        <v>21.21</v>
      </c>
      <c r="L147" s="7">
        <v>13.79</v>
      </c>
      <c r="M147" s="7">
        <v>20.86</v>
      </c>
      <c r="N147" s="7">
        <v>4.9400000000000004</v>
      </c>
      <c r="O147" s="7">
        <v>2.5</v>
      </c>
      <c r="P147" s="48">
        <v>4.1500000000000004</v>
      </c>
      <c r="Q147" s="57">
        <f t="shared" si="26"/>
        <v>99.11999999999999</v>
      </c>
      <c r="R147" s="51">
        <v>0.35310734463276838</v>
      </c>
      <c r="S147" s="8">
        <v>0.37328490718321228</v>
      </c>
      <c r="T147" s="8">
        <v>1.4830508474576272</v>
      </c>
      <c r="U147" s="8">
        <v>2.9862792574656982</v>
      </c>
      <c r="V147" s="8">
        <v>4.9838579499596456</v>
      </c>
      <c r="W147" s="8">
        <v>21.771589991928973</v>
      </c>
      <c r="X147" s="8">
        <v>21.398305084745768</v>
      </c>
      <c r="Y147" s="8">
        <v>13.912429378531074</v>
      </c>
      <c r="Z147" s="8">
        <v>21.045197740112993</v>
      </c>
      <c r="AA147" s="8">
        <v>4.9838579499596456</v>
      </c>
      <c r="AB147" s="8">
        <v>2.5221953188054886</v>
      </c>
      <c r="AC147" s="52">
        <v>4.1868442292171109</v>
      </c>
      <c r="AD147" s="51">
        <f t="shared" si="27"/>
        <v>99.646892655367225</v>
      </c>
      <c r="AE147" s="8">
        <f t="shared" si="28"/>
        <v>99.273607748184006</v>
      </c>
      <c r="AF147" s="8">
        <f t="shared" si="29"/>
        <v>97.790556900726372</v>
      </c>
      <c r="AG147" s="8">
        <f t="shared" si="30"/>
        <v>94.804277643260676</v>
      </c>
      <c r="AH147" s="8">
        <f t="shared" si="31"/>
        <v>89.820419693301034</v>
      </c>
      <c r="AI147" s="8">
        <f t="shared" si="32"/>
        <v>68.048829701372057</v>
      </c>
      <c r="AJ147" s="8">
        <f t="shared" si="33"/>
        <v>46.650524616626285</v>
      </c>
      <c r="AK147" s="8">
        <f t="shared" si="34"/>
        <v>32.738095238095212</v>
      </c>
      <c r="AL147" s="8">
        <f t="shared" si="35"/>
        <v>11.692897497982219</v>
      </c>
      <c r="AM147" s="8">
        <f t="shared" si="36"/>
        <v>6.7090395480225737</v>
      </c>
      <c r="AN147" s="8">
        <f t="shared" si="37"/>
        <v>4.1868442292170851</v>
      </c>
      <c r="AO147" s="43">
        <f t="shared" si="38"/>
        <v>-2.5757174171303632E-14</v>
      </c>
      <c r="AP147" s="68">
        <v>100</v>
      </c>
      <c r="AQ147" s="37" t="s">
        <v>23</v>
      </c>
      <c r="AR147" s="37" t="s">
        <v>24</v>
      </c>
      <c r="AS147" s="37" t="s">
        <v>25</v>
      </c>
      <c r="AT147" s="37" t="s">
        <v>25</v>
      </c>
      <c r="AU147" s="37" t="s">
        <v>25</v>
      </c>
      <c r="AV147" s="37" t="s">
        <v>25</v>
      </c>
      <c r="AW147" s="37" t="s">
        <v>25</v>
      </c>
      <c r="AX147" s="37" t="s">
        <v>25</v>
      </c>
      <c r="AY147" s="37" t="s">
        <v>25</v>
      </c>
      <c r="AZ147" s="37" t="s">
        <v>25</v>
      </c>
      <c r="BA147" s="87" t="s">
        <v>25</v>
      </c>
      <c r="BB147" s="4" t="s">
        <v>301</v>
      </c>
      <c r="BC147" s="4" t="s">
        <v>298</v>
      </c>
    </row>
    <row r="148" spans="1:55" x14ac:dyDescent="0.25">
      <c r="A148" s="72" t="s">
        <v>180</v>
      </c>
      <c r="B148" s="5">
        <v>41499</v>
      </c>
      <c r="C148" s="4" t="s">
        <v>335</v>
      </c>
      <c r="D148" s="42">
        <v>123</v>
      </c>
      <c r="E148" s="47">
        <v>18.399999999999999</v>
      </c>
      <c r="F148" s="7">
        <v>6.6</v>
      </c>
      <c r="G148" s="7">
        <v>10.6</v>
      </c>
      <c r="H148" s="7">
        <v>10.8</v>
      </c>
      <c r="I148" s="7">
        <v>11.5</v>
      </c>
      <c r="J148" s="7">
        <v>24.8</v>
      </c>
      <c r="K148" s="7">
        <v>11.8</v>
      </c>
      <c r="L148" s="7">
        <v>6.9</v>
      </c>
      <c r="M148" s="7">
        <v>13.3</v>
      </c>
      <c r="N148" s="7">
        <v>3.2</v>
      </c>
      <c r="O148" s="7">
        <v>1.5</v>
      </c>
      <c r="P148" s="48">
        <v>3</v>
      </c>
      <c r="Q148" s="57">
        <f t="shared" si="26"/>
        <v>122.4</v>
      </c>
      <c r="R148" s="51">
        <v>15.032679738562091</v>
      </c>
      <c r="S148" s="8">
        <v>5.3921568627450975</v>
      </c>
      <c r="T148" s="8">
        <v>8.6601307189542478</v>
      </c>
      <c r="U148" s="8">
        <v>8.8235294117647065</v>
      </c>
      <c r="V148" s="8">
        <v>9.3954248366013076</v>
      </c>
      <c r="W148" s="8">
        <v>20.261437908496731</v>
      </c>
      <c r="X148" s="8">
        <v>9.6405228758169947</v>
      </c>
      <c r="Y148" s="8">
        <v>5.6372549019607847</v>
      </c>
      <c r="Z148" s="8">
        <v>10.866013071895425</v>
      </c>
      <c r="AA148" s="8">
        <v>2.6143790849673203</v>
      </c>
      <c r="AB148" s="8">
        <v>1.2254901960784315</v>
      </c>
      <c r="AC148" s="52">
        <v>2.4509803921568629</v>
      </c>
      <c r="AD148" s="51">
        <f t="shared" si="27"/>
        <v>84.967320261437905</v>
      </c>
      <c r="AE148" s="8">
        <f t="shared" si="28"/>
        <v>79.575163398692808</v>
      </c>
      <c r="AF148" s="8">
        <f t="shared" si="29"/>
        <v>70.915032679738559</v>
      </c>
      <c r="AG148" s="8">
        <f t="shared" si="30"/>
        <v>62.091503267973849</v>
      </c>
      <c r="AH148" s="8">
        <f t="shared" si="31"/>
        <v>52.696078431372541</v>
      </c>
      <c r="AI148" s="8">
        <f t="shared" si="32"/>
        <v>32.43464052287581</v>
      </c>
      <c r="AJ148" s="8">
        <f t="shared" si="33"/>
        <v>22.794117647058815</v>
      </c>
      <c r="AK148" s="8">
        <f t="shared" si="34"/>
        <v>17.156862745098032</v>
      </c>
      <c r="AL148" s="8">
        <f t="shared" si="35"/>
        <v>6.2908496732026062</v>
      </c>
      <c r="AM148" s="8">
        <f t="shared" si="36"/>
        <v>3.6764705882352859</v>
      </c>
      <c r="AN148" s="8">
        <f t="shared" si="37"/>
        <v>2.4509803921568545</v>
      </c>
      <c r="AO148" s="43">
        <f t="shared" si="38"/>
        <v>-8.4376949871511897E-15</v>
      </c>
      <c r="AP148" s="68" t="s">
        <v>23</v>
      </c>
      <c r="AQ148" s="37" t="s">
        <v>23</v>
      </c>
      <c r="AR148" s="37" t="s">
        <v>32</v>
      </c>
      <c r="AS148" s="37" t="s">
        <v>25</v>
      </c>
      <c r="AT148" s="37" t="s">
        <v>25</v>
      </c>
      <c r="AU148" s="37" t="s">
        <v>25</v>
      </c>
      <c r="AV148" s="37" t="s">
        <v>25</v>
      </c>
      <c r="AW148" s="37" t="s">
        <v>25</v>
      </c>
      <c r="AX148" s="37" t="s">
        <v>25</v>
      </c>
      <c r="AY148" s="37" t="s">
        <v>25</v>
      </c>
      <c r="AZ148" s="37" t="s">
        <v>25</v>
      </c>
      <c r="BA148" s="87" t="s">
        <v>25</v>
      </c>
      <c r="BB148" s="4" t="s">
        <v>306</v>
      </c>
      <c r="BC148" s="4" t="s">
        <v>299</v>
      </c>
    </row>
    <row r="149" spans="1:55" x14ac:dyDescent="0.25">
      <c r="A149" s="72" t="s">
        <v>181</v>
      </c>
      <c r="B149" s="5">
        <v>41501</v>
      </c>
      <c r="C149" s="4" t="s">
        <v>335</v>
      </c>
      <c r="D149" s="42">
        <v>89.3</v>
      </c>
      <c r="E149" s="47">
        <v>4.57</v>
      </c>
      <c r="F149" s="7">
        <v>2.0699999999999998</v>
      </c>
      <c r="G149" s="7">
        <v>2.0499999999999998</v>
      </c>
      <c r="H149" s="7">
        <v>1.34</v>
      </c>
      <c r="I149" s="7">
        <v>1.52</v>
      </c>
      <c r="J149" s="7">
        <v>7.49</v>
      </c>
      <c r="K149" s="7">
        <v>8.0299999999999994</v>
      </c>
      <c r="L149" s="7">
        <v>7.71</v>
      </c>
      <c r="M149" s="7">
        <v>29.86</v>
      </c>
      <c r="N149" s="7">
        <v>13.26</v>
      </c>
      <c r="O149" s="7">
        <v>5.67</v>
      </c>
      <c r="P149" s="48">
        <v>5.3</v>
      </c>
      <c r="Q149" s="57">
        <f t="shared" si="26"/>
        <v>88.87</v>
      </c>
      <c r="R149" s="51">
        <v>5.142342747833915</v>
      </c>
      <c r="S149" s="8">
        <v>2.3292449645549675</v>
      </c>
      <c r="T149" s="8">
        <v>2.3067401822887361</v>
      </c>
      <c r="U149" s="8">
        <v>1.5078204118375154</v>
      </c>
      <c r="V149" s="8">
        <v>1.7103634522335998</v>
      </c>
      <c r="W149" s="8">
        <v>8.4280409587037237</v>
      </c>
      <c r="X149" s="8">
        <v>9.0356700798919753</v>
      </c>
      <c r="Y149" s="8">
        <v>8.6755935636322707</v>
      </c>
      <c r="Z149" s="8">
        <v>33.599639923483736</v>
      </c>
      <c r="AA149" s="8">
        <v>14.920670642511533</v>
      </c>
      <c r="AB149" s="8">
        <v>6.3801057724766501</v>
      </c>
      <c r="AC149" s="52">
        <v>5.9637673005513667</v>
      </c>
      <c r="AD149" s="51">
        <f t="shared" si="27"/>
        <v>94.857657252166092</v>
      </c>
      <c r="AE149" s="8">
        <f t="shared" si="28"/>
        <v>92.528412287611118</v>
      </c>
      <c r="AF149" s="8">
        <f t="shared" si="29"/>
        <v>90.221672105322384</v>
      </c>
      <c r="AG149" s="8">
        <f t="shared" si="30"/>
        <v>88.71385169348487</v>
      </c>
      <c r="AH149" s="8">
        <f t="shared" si="31"/>
        <v>87.003488241251276</v>
      </c>
      <c r="AI149" s="8">
        <f t="shared" si="32"/>
        <v>78.575447282547557</v>
      </c>
      <c r="AJ149" s="8">
        <f t="shared" si="33"/>
        <v>69.539777202655586</v>
      </c>
      <c r="AK149" s="8">
        <f t="shared" si="34"/>
        <v>60.864183639023317</v>
      </c>
      <c r="AL149" s="8">
        <f t="shared" si="35"/>
        <v>27.264543715539581</v>
      </c>
      <c r="AM149" s="8">
        <f t="shared" si="36"/>
        <v>12.343873073028048</v>
      </c>
      <c r="AN149" s="8">
        <f t="shared" si="37"/>
        <v>5.9637673005513978</v>
      </c>
      <c r="AO149" s="43">
        <f t="shared" si="38"/>
        <v>3.1086244689504383E-14</v>
      </c>
      <c r="AP149" s="68">
        <v>100</v>
      </c>
      <c r="AQ149" s="37">
        <v>100</v>
      </c>
      <c r="AR149" s="37">
        <v>100</v>
      </c>
      <c r="AS149" s="37">
        <v>100</v>
      </c>
      <c r="AT149" s="37" t="s">
        <v>23</v>
      </c>
      <c r="AU149" s="37" t="s">
        <v>25</v>
      </c>
      <c r="AV149" s="37" t="s">
        <v>25</v>
      </c>
      <c r="AW149" s="37" t="s">
        <v>25</v>
      </c>
      <c r="AX149" s="37" t="s">
        <v>25</v>
      </c>
      <c r="AY149" s="37" t="s">
        <v>25</v>
      </c>
      <c r="AZ149" s="37" t="s">
        <v>25</v>
      </c>
      <c r="BA149" s="87" t="s">
        <v>25</v>
      </c>
      <c r="BB149" s="4" t="s">
        <v>301</v>
      </c>
      <c r="BC149" s="4" t="s">
        <v>299</v>
      </c>
    </row>
    <row r="150" spans="1:55" x14ac:dyDescent="0.25">
      <c r="A150" s="72" t="s">
        <v>182</v>
      </c>
      <c r="B150" s="5">
        <v>41506</v>
      </c>
      <c r="C150" s="4" t="s">
        <v>334</v>
      </c>
      <c r="D150" s="42">
        <v>97.16</v>
      </c>
      <c r="E150" s="47">
        <v>25.42</v>
      </c>
      <c r="F150" s="7">
        <v>6.39</v>
      </c>
      <c r="G150" s="7">
        <v>5.15</v>
      </c>
      <c r="H150" s="7">
        <v>2.37</v>
      </c>
      <c r="I150" s="7">
        <v>2.0299999999999998</v>
      </c>
      <c r="J150" s="7">
        <v>4.09</v>
      </c>
      <c r="K150" s="7">
        <v>2.71</v>
      </c>
      <c r="L150" s="7">
        <v>3.38</v>
      </c>
      <c r="M150" s="7">
        <v>13.82</v>
      </c>
      <c r="N150" s="7">
        <v>6.89</v>
      </c>
      <c r="O150" s="7">
        <v>6.22</v>
      </c>
      <c r="P150" s="48">
        <v>18.2</v>
      </c>
      <c r="Q150" s="57">
        <f t="shared" si="26"/>
        <v>96.670000000000016</v>
      </c>
      <c r="R150" s="51">
        <v>26.295644977759387</v>
      </c>
      <c r="S150" s="8">
        <v>6.6101168925209466</v>
      </c>
      <c r="T150" s="8">
        <v>5.3274025033619523</v>
      </c>
      <c r="U150" s="8">
        <v>2.4516395986345296</v>
      </c>
      <c r="V150" s="8">
        <v>2.0999275887038369</v>
      </c>
      <c r="W150" s="8">
        <v>4.2308885900486182</v>
      </c>
      <c r="X150" s="8">
        <v>2.803351608565221</v>
      </c>
      <c r="Y150" s="8">
        <v>3.496431157546291</v>
      </c>
      <c r="Z150" s="8">
        <v>14.296058756594599</v>
      </c>
      <c r="AA150" s="8">
        <v>7.1273404365366693</v>
      </c>
      <c r="AB150" s="8">
        <v>6.4342608875555998</v>
      </c>
      <c r="AC150" s="52">
        <v>18.826937002172333</v>
      </c>
      <c r="AD150" s="51">
        <f t="shared" si="27"/>
        <v>73.704355022240605</v>
      </c>
      <c r="AE150" s="8">
        <f t="shared" si="28"/>
        <v>67.094238129719656</v>
      </c>
      <c r="AF150" s="8">
        <f t="shared" si="29"/>
        <v>61.766835626357704</v>
      </c>
      <c r="AG150" s="8">
        <f t="shared" si="30"/>
        <v>59.315196027723175</v>
      </c>
      <c r="AH150" s="8">
        <f t="shared" si="31"/>
        <v>57.21526843901934</v>
      </c>
      <c r="AI150" s="8">
        <f t="shared" si="32"/>
        <v>52.984379848970718</v>
      </c>
      <c r="AJ150" s="8">
        <f t="shared" si="33"/>
        <v>50.181028240405496</v>
      </c>
      <c r="AK150" s="8">
        <f t="shared" si="34"/>
        <v>46.684597082859206</v>
      </c>
      <c r="AL150" s="8">
        <f t="shared" si="35"/>
        <v>32.388538326264609</v>
      </c>
      <c r="AM150" s="8">
        <f t="shared" si="36"/>
        <v>25.261197889727939</v>
      </c>
      <c r="AN150" s="8">
        <f t="shared" si="37"/>
        <v>18.82693700217234</v>
      </c>
      <c r="AO150" s="43">
        <f t="shared" si="38"/>
        <v>0</v>
      </c>
      <c r="AP150" s="68">
        <v>100</v>
      </c>
      <c r="AQ150" s="37">
        <v>100</v>
      </c>
      <c r="AR150" s="37" t="s">
        <v>23</v>
      </c>
      <c r="AS150" s="37" t="s">
        <v>23</v>
      </c>
      <c r="AT150" s="37" t="s">
        <v>23</v>
      </c>
      <c r="AU150" s="37" t="s">
        <v>24</v>
      </c>
      <c r="AV150" s="37" t="s">
        <v>24</v>
      </c>
      <c r="AW150" s="37" t="s">
        <v>25</v>
      </c>
      <c r="AX150" s="37" t="s">
        <v>25</v>
      </c>
      <c r="AY150" s="37" t="s">
        <v>25</v>
      </c>
      <c r="AZ150" s="37" t="s">
        <v>32</v>
      </c>
      <c r="BA150" s="87" t="s">
        <v>25</v>
      </c>
      <c r="BB150" s="4" t="s">
        <v>327</v>
      </c>
      <c r="BC150" s="4" t="s">
        <v>299</v>
      </c>
    </row>
    <row r="151" spans="1:55" x14ac:dyDescent="0.25">
      <c r="A151" s="72" t="s">
        <v>183</v>
      </c>
      <c r="B151" s="5">
        <v>41509</v>
      </c>
      <c r="C151" s="4" t="s">
        <v>334</v>
      </c>
      <c r="D151" s="42">
        <v>122.61</v>
      </c>
      <c r="E151" s="47">
        <v>71.94</v>
      </c>
      <c r="F151" s="7">
        <v>7.37</v>
      </c>
      <c r="G151" s="7">
        <v>5.31</v>
      </c>
      <c r="H151" s="7">
        <v>2.38</v>
      </c>
      <c r="I151" s="7">
        <v>1.88</v>
      </c>
      <c r="J151" s="7">
        <v>3.32</v>
      </c>
      <c r="K151" s="7">
        <v>1.69</v>
      </c>
      <c r="L151" s="7">
        <v>1.38</v>
      </c>
      <c r="M151" s="7">
        <v>4.92</v>
      </c>
      <c r="N151" s="7">
        <v>3.72</v>
      </c>
      <c r="O151" s="7">
        <v>4.72</v>
      </c>
      <c r="P151" s="48">
        <v>13.47</v>
      </c>
      <c r="Q151" s="57">
        <f t="shared" si="26"/>
        <v>122.09999999999998</v>
      </c>
      <c r="R151" s="51">
        <v>58.918918918918926</v>
      </c>
      <c r="S151" s="8">
        <v>6.0360360360360366</v>
      </c>
      <c r="T151" s="8">
        <v>4.3488943488943494</v>
      </c>
      <c r="U151" s="8">
        <v>1.9492219492219496</v>
      </c>
      <c r="V151" s="8">
        <v>1.5397215397215398</v>
      </c>
      <c r="W151" s="8">
        <v>2.7190827190827194</v>
      </c>
      <c r="X151" s="8">
        <v>1.3841113841113841</v>
      </c>
      <c r="Y151" s="8">
        <v>1.1302211302211302</v>
      </c>
      <c r="Z151" s="8">
        <v>4.0294840294840304</v>
      </c>
      <c r="AA151" s="8">
        <v>3.0466830466830475</v>
      </c>
      <c r="AB151" s="8">
        <v>3.8656838656838657</v>
      </c>
      <c r="AC151" s="52">
        <v>11.031941031941034</v>
      </c>
      <c r="AD151" s="51">
        <f t="shared" si="27"/>
        <v>41.081081081081074</v>
      </c>
      <c r="AE151" s="8">
        <f t="shared" si="28"/>
        <v>35.045045045045036</v>
      </c>
      <c r="AF151" s="8">
        <f t="shared" si="29"/>
        <v>30.696150696150688</v>
      </c>
      <c r="AG151" s="8">
        <f t="shared" si="30"/>
        <v>28.746928746928738</v>
      </c>
      <c r="AH151" s="8">
        <f t="shared" si="31"/>
        <v>27.207207207207198</v>
      </c>
      <c r="AI151" s="8">
        <f t="shared" si="32"/>
        <v>24.488124488124477</v>
      </c>
      <c r="AJ151" s="8">
        <f t="shared" si="33"/>
        <v>23.104013104013092</v>
      </c>
      <c r="AK151" s="8">
        <f t="shared" si="34"/>
        <v>21.973791973791961</v>
      </c>
      <c r="AL151" s="8">
        <f t="shared" si="35"/>
        <v>17.94430794430793</v>
      </c>
      <c r="AM151" s="8">
        <f t="shared" si="36"/>
        <v>14.897624897624883</v>
      </c>
      <c r="AN151" s="8">
        <f t="shared" si="37"/>
        <v>11.031941031941017</v>
      </c>
      <c r="AO151" s="43">
        <f t="shared" si="38"/>
        <v>-1.7763568394002505E-14</v>
      </c>
      <c r="AP151" s="68">
        <v>100</v>
      </c>
      <c r="AQ151" s="37">
        <v>100</v>
      </c>
      <c r="AR151" s="37">
        <v>100</v>
      </c>
      <c r="AS151" s="37" t="s">
        <v>23</v>
      </c>
      <c r="AT151" s="37" t="s">
        <v>23</v>
      </c>
      <c r="AU151" s="37" t="s">
        <v>23</v>
      </c>
      <c r="AV151" s="37" t="s">
        <v>23</v>
      </c>
      <c r="AW151" s="37" t="s">
        <v>23</v>
      </c>
      <c r="AX151" s="37" t="s">
        <v>24</v>
      </c>
      <c r="AY151" s="37" t="s">
        <v>25</v>
      </c>
      <c r="AZ151" s="37" t="s">
        <v>32</v>
      </c>
      <c r="BA151" s="87" t="s">
        <v>25</v>
      </c>
      <c r="BB151" s="4" t="s">
        <v>315</v>
      </c>
      <c r="BC151" s="4" t="s">
        <v>299</v>
      </c>
    </row>
    <row r="152" spans="1:55" x14ac:dyDescent="0.25">
      <c r="A152" s="72" t="s">
        <v>184</v>
      </c>
      <c r="B152" s="5">
        <v>41514</v>
      </c>
      <c r="C152" s="4" t="s">
        <v>334</v>
      </c>
      <c r="D152" s="42">
        <v>102.23</v>
      </c>
      <c r="E152" s="47">
        <v>4.0000000000000001E-3</v>
      </c>
      <c r="F152" s="7">
        <v>0.03</v>
      </c>
      <c r="G152" s="7">
        <v>0.06</v>
      </c>
      <c r="H152" s="7">
        <v>0.1</v>
      </c>
      <c r="I152" s="7">
        <v>0.16</v>
      </c>
      <c r="J152" s="7">
        <v>1.63</v>
      </c>
      <c r="K152" s="7">
        <v>5.15</v>
      </c>
      <c r="L152" s="7">
        <v>9.02</v>
      </c>
      <c r="M152" s="7">
        <v>44.21</v>
      </c>
      <c r="N152" s="7">
        <v>19.940000000000001</v>
      </c>
      <c r="O152" s="7">
        <v>12.18</v>
      </c>
      <c r="P152" s="48">
        <v>9.3000000000000007</v>
      </c>
      <c r="Q152" s="57">
        <f t="shared" si="26"/>
        <v>101.78400000000001</v>
      </c>
      <c r="R152" s="51">
        <v>3.9298907490371762E-3</v>
      </c>
      <c r="S152" s="8">
        <v>2.947418061777882E-2</v>
      </c>
      <c r="T152" s="8">
        <v>5.8948361235557641E-2</v>
      </c>
      <c r="U152" s="8">
        <v>9.8247268725929426E-2</v>
      </c>
      <c r="V152" s="8">
        <v>0.15719562996148706</v>
      </c>
      <c r="W152" s="8">
        <v>1.6014304802326493</v>
      </c>
      <c r="X152" s="8">
        <v>5.0597343393853658</v>
      </c>
      <c r="Y152" s="8">
        <v>8.8619036390788324</v>
      </c>
      <c r="Z152" s="8">
        <v>43.435117503733395</v>
      </c>
      <c r="AA152" s="8">
        <v>19.590505383950326</v>
      </c>
      <c r="AB152" s="8">
        <v>11.966517330818203</v>
      </c>
      <c r="AC152" s="52">
        <v>9.1369959915114354</v>
      </c>
      <c r="AD152" s="51">
        <f t="shared" si="27"/>
        <v>99.996070109250965</v>
      </c>
      <c r="AE152" s="8">
        <f t="shared" si="28"/>
        <v>99.966595928633183</v>
      </c>
      <c r="AF152" s="8">
        <f t="shared" si="29"/>
        <v>99.907647567397632</v>
      </c>
      <c r="AG152" s="8">
        <f t="shared" si="30"/>
        <v>99.809400298671704</v>
      </c>
      <c r="AH152" s="8">
        <f t="shared" si="31"/>
        <v>99.652204668710212</v>
      </c>
      <c r="AI152" s="8">
        <f t="shared" si="32"/>
        <v>98.050774188477561</v>
      </c>
      <c r="AJ152" s="8">
        <f t="shared" si="33"/>
        <v>92.991039849092189</v>
      </c>
      <c r="AK152" s="8">
        <f t="shared" si="34"/>
        <v>84.129136210013357</v>
      </c>
      <c r="AL152" s="8">
        <f t="shared" si="35"/>
        <v>40.694018706279962</v>
      </c>
      <c r="AM152" s="8">
        <f t="shared" si="36"/>
        <v>21.103513322329636</v>
      </c>
      <c r="AN152" s="8">
        <f t="shared" si="37"/>
        <v>9.1369959915114336</v>
      </c>
      <c r="AO152" s="43">
        <f t="shared" si="38"/>
        <v>0</v>
      </c>
      <c r="AP152" s="68">
        <v>100</v>
      </c>
      <c r="AQ152" s="37">
        <v>100</v>
      </c>
      <c r="AR152" s="37" t="s">
        <v>31</v>
      </c>
      <c r="AS152" s="37" t="s">
        <v>23</v>
      </c>
      <c r="AT152" s="37" t="s">
        <v>24</v>
      </c>
      <c r="AU152" s="37" t="s">
        <v>25</v>
      </c>
      <c r="AV152" s="37" t="s">
        <v>25</v>
      </c>
      <c r="AW152" s="37" t="s">
        <v>25</v>
      </c>
      <c r="AX152" s="37" t="s">
        <v>25</v>
      </c>
      <c r="AY152" s="37" t="s">
        <v>25</v>
      </c>
      <c r="AZ152" s="37" t="s">
        <v>25</v>
      </c>
      <c r="BA152" s="87" t="s">
        <v>25</v>
      </c>
      <c r="BB152" s="4" t="s">
        <v>301</v>
      </c>
      <c r="BC152" s="4" t="s">
        <v>300</v>
      </c>
    </row>
    <row r="153" spans="1:55" x14ac:dyDescent="0.25">
      <c r="A153" s="72" t="s">
        <v>185</v>
      </c>
      <c r="B153" s="5">
        <v>41514</v>
      </c>
      <c r="C153" s="4" t="s">
        <v>334</v>
      </c>
      <c r="D153" s="42">
        <v>114.09</v>
      </c>
      <c r="E153" s="47">
        <v>31.01</v>
      </c>
      <c r="F153" s="7">
        <v>5.46</v>
      </c>
      <c r="G153" s="7">
        <v>4.72</v>
      </c>
      <c r="H153" s="7">
        <v>2.44</v>
      </c>
      <c r="I153" s="7">
        <v>2.15</v>
      </c>
      <c r="J153" s="7">
        <v>6.18</v>
      </c>
      <c r="K153" s="7">
        <v>6.43</v>
      </c>
      <c r="L153" s="7">
        <v>6.08</v>
      </c>
      <c r="M153" s="7">
        <v>18.170000000000002</v>
      </c>
      <c r="N153" s="7">
        <v>9.8000000000000007</v>
      </c>
      <c r="O153" s="7">
        <v>8.06</v>
      </c>
      <c r="P153" s="48">
        <v>13.04</v>
      </c>
      <c r="Q153" s="57">
        <f t="shared" si="26"/>
        <v>113.53999999999999</v>
      </c>
      <c r="R153" s="51">
        <v>27.311960542540074</v>
      </c>
      <c r="S153" s="8">
        <v>4.808877928483354</v>
      </c>
      <c r="T153" s="8">
        <v>4.1571252422053906</v>
      </c>
      <c r="U153" s="8">
        <v>2.1490223709705831</v>
      </c>
      <c r="V153" s="8">
        <v>1.8936057776994892</v>
      </c>
      <c r="W153" s="8">
        <v>5.4430156772943459</v>
      </c>
      <c r="X153" s="8">
        <v>5.6632023956314956</v>
      </c>
      <c r="Y153" s="8">
        <v>5.354940989959486</v>
      </c>
      <c r="Z153" s="8">
        <v>16.00317068874406</v>
      </c>
      <c r="AA153" s="8">
        <v>8.6313193588162775</v>
      </c>
      <c r="AB153" s="8">
        <v>7.0988197991897133</v>
      </c>
      <c r="AC153" s="52">
        <v>11.484939228465739</v>
      </c>
      <c r="AD153" s="51">
        <f t="shared" si="27"/>
        <v>72.688039457459922</v>
      </c>
      <c r="AE153" s="8">
        <f t="shared" si="28"/>
        <v>67.879161528976567</v>
      </c>
      <c r="AF153" s="8">
        <f t="shared" si="29"/>
        <v>63.722036286771178</v>
      </c>
      <c r="AG153" s="8">
        <f t="shared" si="30"/>
        <v>61.573013915800594</v>
      </c>
      <c r="AH153" s="8">
        <f t="shared" si="31"/>
        <v>59.679408138101103</v>
      </c>
      <c r="AI153" s="8">
        <f t="shared" si="32"/>
        <v>54.236392460806755</v>
      </c>
      <c r="AJ153" s="8">
        <f t="shared" si="33"/>
        <v>48.573190065175261</v>
      </c>
      <c r="AK153" s="8">
        <f t="shared" si="34"/>
        <v>43.218249075215773</v>
      </c>
      <c r="AL153" s="8">
        <f t="shared" si="35"/>
        <v>27.215078386471713</v>
      </c>
      <c r="AM153" s="8">
        <f t="shared" si="36"/>
        <v>18.583759027655436</v>
      </c>
      <c r="AN153" s="8">
        <f t="shared" si="37"/>
        <v>11.484939228465723</v>
      </c>
      <c r="AO153" s="43">
        <f t="shared" si="38"/>
        <v>-1.5987211554602254E-14</v>
      </c>
      <c r="AP153" s="68" t="s">
        <v>23</v>
      </c>
      <c r="AQ153" s="37" t="s">
        <v>23</v>
      </c>
      <c r="AR153" s="37" t="s">
        <v>23</v>
      </c>
      <c r="AS153" s="37" t="s">
        <v>23</v>
      </c>
      <c r="AT153" s="37" t="s">
        <v>23</v>
      </c>
      <c r="AU153" s="37" t="s">
        <v>24</v>
      </c>
      <c r="AV153" s="37" t="s">
        <v>24</v>
      </c>
      <c r="AW153" s="37" t="s">
        <v>25</v>
      </c>
      <c r="AX153" s="37" t="s">
        <v>25</v>
      </c>
      <c r="AY153" s="37" t="s">
        <v>25</v>
      </c>
      <c r="AZ153" s="37" t="s">
        <v>25</v>
      </c>
      <c r="BA153" s="87" t="s">
        <v>25</v>
      </c>
      <c r="BB153" s="4" t="s">
        <v>315</v>
      </c>
      <c r="BC153" s="4" t="s">
        <v>298</v>
      </c>
    </row>
    <row r="154" spans="1:55" x14ac:dyDescent="0.25">
      <c r="A154" s="72" t="s">
        <v>186</v>
      </c>
      <c r="B154" s="5">
        <v>41521</v>
      </c>
      <c r="C154" s="4" t="s">
        <v>334</v>
      </c>
      <c r="D154" s="42">
        <v>109.97</v>
      </c>
      <c r="E154" s="47">
        <v>0.12</v>
      </c>
      <c r="F154" s="7">
        <v>0.51</v>
      </c>
      <c r="G154" s="7">
        <v>0.97</v>
      </c>
      <c r="H154" s="7">
        <v>0.55000000000000004</v>
      </c>
      <c r="I154" s="7">
        <v>0.44</v>
      </c>
      <c r="J154" s="7">
        <v>1.04</v>
      </c>
      <c r="K154" s="7">
        <v>1.29</v>
      </c>
      <c r="L154" s="7">
        <v>3.3</v>
      </c>
      <c r="M154" s="7">
        <v>41.28</v>
      </c>
      <c r="N154" s="7">
        <v>22.83</v>
      </c>
      <c r="O154" s="7">
        <v>13.47</v>
      </c>
      <c r="P154" s="48">
        <v>23.62</v>
      </c>
      <c r="Q154" s="57">
        <f t="shared" si="26"/>
        <v>109.42</v>
      </c>
      <c r="R154" s="51">
        <v>0.10966916468652897</v>
      </c>
      <c r="S154" s="8">
        <v>0.46609394991774816</v>
      </c>
      <c r="T154" s="8">
        <v>0.8864924145494425</v>
      </c>
      <c r="U154" s="8">
        <v>0.50265033814659121</v>
      </c>
      <c r="V154" s="8">
        <v>0.40212027051727289</v>
      </c>
      <c r="W154" s="8">
        <v>0.95046609394991777</v>
      </c>
      <c r="X154" s="8">
        <v>1.1789435203801866</v>
      </c>
      <c r="Y154" s="8">
        <v>3.0159020288795464</v>
      </c>
      <c r="Z154" s="8">
        <v>37.72619265216597</v>
      </c>
      <c r="AA154" s="8">
        <v>20.864558581612137</v>
      </c>
      <c r="AB154" s="8">
        <v>12.310363736062877</v>
      </c>
      <c r="AC154" s="52">
        <v>21.586547249131787</v>
      </c>
      <c r="AD154" s="51">
        <f t="shared" si="27"/>
        <v>99.890330835313478</v>
      </c>
      <c r="AE154" s="8">
        <f t="shared" si="28"/>
        <v>99.424236885395729</v>
      </c>
      <c r="AF154" s="8">
        <f t="shared" si="29"/>
        <v>98.537744470846292</v>
      </c>
      <c r="AG154" s="8">
        <f t="shared" si="30"/>
        <v>98.035094132699697</v>
      </c>
      <c r="AH154" s="8">
        <f t="shared" si="31"/>
        <v>97.632973862182425</v>
      </c>
      <c r="AI154" s="8">
        <f t="shared" si="32"/>
        <v>96.682507768232512</v>
      </c>
      <c r="AJ154" s="8">
        <f t="shared" si="33"/>
        <v>95.503564247852324</v>
      </c>
      <c r="AK154" s="8">
        <f t="shared" si="34"/>
        <v>92.487662218972773</v>
      </c>
      <c r="AL154" s="8">
        <f t="shared" si="35"/>
        <v>54.761469566806802</v>
      </c>
      <c r="AM154" s="8">
        <f t="shared" si="36"/>
        <v>33.896910985194665</v>
      </c>
      <c r="AN154" s="8">
        <f t="shared" si="37"/>
        <v>21.58654724913179</v>
      </c>
      <c r="AO154" s="43">
        <f t="shared" si="38"/>
        <v>0</v>
      </c>
      <c r="AP154" s="68">
        <v>100</v>
      </c>
      <c r="AQ154" s="37">
        <v>100</v>
      </c>
      <c r="AR154" s="37" t="s">
        <v>23</v>
      </c>
      <c r="AS154" s="37" t="s">
        <v>23</v>
      </c>
      <c r="AT154" s="37" t="s">
        <v>23</v>
      </c>
      <c r="AU154" s="37" t="s">
        <v>24</v>
      </c>
      <c r="AV154" s="37" t="s">
        <v>25</v>
      </c>
      <c r="AW154" s="37" t="s">
        <v>25</v>
      </c>
      <c r="AX154" s="37" t="s">
        <v>25</v>
      </c>
      <c r="AY154" s="37" t="s">
        <v>25</v>
      </c>
      <c r="AZ154" s="37" t="s">
        <v>25</v>
      </c>
      <c r="BA154" s="87" t="s">
        <v>25</v>
      </c>
      <c r="BB154" s="4" t="s">
        <v>301</v>
      </c>
      <c r="BC154" s="4" t="s">
        <v>299</v>
      </c>
    </row>
    <row r="155" spans="1:55" x14ac:dyDescent="0.25">
      <c r="A155" s="72" t="s">
        <v>187</v>
      </c>
      <c r="B155" s="5">
        <v>41521</v>
      </c>
      <c r="C155" s="4" t="s">
        <v>334</v>
      </c>
      <c r="D155" s="42">
        <v>113.41</v>
      </c>
      <c r="E155" s="47">
        <v>27.65</v>
      </c>
      <c r="F155" s="7">
        <v>8.36</v>
      </c>
      <c r="G155" s="7">
        <v>6.4</v>
      </c>
      <c r="H155" s="7">
        <v>2.84</v>
      </c>
      <c r="I155" s="7">
        <v>2.29</v>
      </c>
      <c r="J155" s="7">
        <v>4.51</v>
      </c>
      <c r="K155" s="7">
        <v>2.37</v>
      </c>
      <c r="L155" s="7">
        <v>2.2200000000000002</v>
      </c>
      <c r="M155" s="7">
        <v>8.2799999999999994</v>
      </c>
      <c r="N155" s="7">
        <v>6.53</v>
      </c>
      <c r="O155" s="7">
        <v>7.89</v>
      </c>
      <c r="P155" s="48">
        <v>33.18</v>
      </c>
      <c r="Q155" s="57">
        <f t="shared" si="26"/>
        <v>112.51999999999998</v>
      </c>
      <c r="R155" s="51">
        <v>24.573409171702814</v>
      </c>
      <c r="S155" s="8">
        <v>7.4297902595094207</v>
      </c>
      <c r="T155" s="8">
        <v>5.6878777106292233</v>
      </c>
      <c r="U155" s="8">
        <v>2.5239957340917174</v>
      </c>
      <c r="V155" s="8">
        <v>2.0351937433345189</v>
      </c>
      <c r="W155" s="8">
        <v>4.00817632420903</v>
      </c>
      <c r="X155" s="8">
        <v>2.1062922147173841</v>
      </c>
      <c r="Y155" s="8">
        <v>1.9729825808745116</v>
      </c>
      <c r="Z155" s="8">
        <v>7.3586917881265563</v>
      </c>
      <c r="AA155" s="8">
        <v>5.8034127266263784</v>
      </c>
      <c r="AB155" s="8">
        <v>7.0120867401350875</v>
      </c>
      <c r="AC155" s="52">
        <v>29.488091006043376</v>
      </c>
      <c r="AD155" s="51">
        <f t="shared" si="27"/>
        <v>75.426590828297179</v>
      </c>
      <c r="AE155" s="8">
        <f t="shared" si="28"/>
        <v>67.996800568787762</v>
      </c>
      <c r="AF155" s="8">
        <f t="shared" si="29"/>
        <v>62.308922858158539</v>
      </c>
      <c r="AG155" s="8">
        <f t="shared" si="30"/>
        <v>59.784927124066819</v>
      </c>
      <c r="AH155" s="8">
        <f t="shared" si="31"/>
        <v>57.749733380732302</v>
      </c>
      <c r="AI155" s="8">
        <f t="shared" si="32"/>
        <v>53.74155705652327</v>
      </c>
      <c r="AJ155" s="8">
        <f t="shared" si="33"/>
        <v>51.635264841805885</v>
      </c>
      <c r="AK155" s="8">
        <f t="shared" si="34"/>
        <v>49.66228226093137</v>
      </c>
      <c r="AL155" s="8">
        <f t="shared" si="35"/>
        <v>42.303590472804814</v>
      </c>
      <c r="AM155" s="8">
        <f t="shared" si="36"/>
        <v>36.500177746178437</v>
      </c>
      <c r="AN155" s="8">
        <f t="shared" si="37"/>
        <v>29.488091006043348</v>
      </c>
      <c r="AO155" s="43">
        <f t="shared" si="38"/>
        <v>-2.8421709430404007E-14</v>
      </c>
      <c r="AP155" s="68">
        <v>100</v>
      </c>
      <c r="AQ155" s="37">
        <v>100</v>
      </c>
      <c r="AR155" s="37" t="s">
        <v>23</v>
      </c>
      <c r="AS155" s="37">
        <v>100</v>
      </c>
      <c r="AT155" s="37" t="s">
        <v>23</v>
      </c>
      <c r="AU155" s="37" t="s">
        <v>23</v>
      </c>
      <c r="AV155" s="37" t="s">
        <v>23</v>
      </c>
      <c r="AW155" s="37" t="s">
        <v>24</v>
      </c>
      <c r="AX155" s="37" t="s">
        <v>25</v>
      </c>
      <c r="AY155" s="37" t="s">
        <v>25</v>
      </c>
      <c r="AZ155" s="37" t="s">
        <v>25</v>
      </c>
      <c r="BA155" s="87" t="s">
        <v>25</v>
      </c>
      <c r="BB155" s="4" t="s">
        <v>315</v>
      </c>
      <c r="BC155" s="4" t="s">
        <v>299</v>
      </c>
    </row>
    <row r="156" spans="1:55" x14ac:dyDescent="0.25">
      <c r="A156" s="72" t="s">
        <v>188</v>
      </c>
      <c r="B156" s="5">
        <v>41512</v>
      </c>
      <c r="C156" s="4" t="s">
        <v>334</v>
      </c>
      <c r="D156" s="42">
        <v>103.59</v>
      </c>
      <c r="E156" s="47">
        <v>0.02</v>
      </c>
      <c r="F156" s="7">
        <v>0.41</v>
      </c>
      <c r="G156" s="7">
        <v>2.52</v>
      </c>
      <c r="H156" s="7">
        <v>2.06</v>
      </c>
      <c r="I156" s="7">
        <v>1.76</v>
      </c>
      <c r="J156" s="7">
        <v>4.95</v>
      </c>
      <c r="K156" s="7">
        <v>5.86</v>
      </c>
      <c r="L156" s="7">
        <v>6.61</v>
      </c>
      <c r="M156" s="7">
        <v>24.86</v>
      </c>
      <c r="N156" s="7">
        <v>20.05</v>
      </c>
      <c r="O156" s="7">
        <v>14.3</v>
      </c>
      <c r="P156" s="48">
        <v>19.649999999999999</v>
      </c>
      <c r="Q156" s="57">
        <f t="shared" si="26"/>
        <v>103.04999999999998</v>
      </c>
      <c r="R156" s="51">
        <v>1.9408054342552165E-2</v>
      </c>
      <c r="S156" s="8">
        <v>0.39786511402231928</v>
      </c>
      <c r="T156" s="8">
        <v>2.4454148471615724</v>
      </c>
      <c r="U156" s="8">
        <v>1.9990295972828729</v>
      </c>
      <c r="V156" s="8">
        <v>1.7079087821445904</v>
      </c>
      <c r="W156" s="8">
        <v>4.8034934497816604</v>
      </c>
      <c r="X156" s="8">
        <v>5.6865599223677838</v>
      </c>
      <c r="Y156" s="8">
        <v>6.4143619602134896</v>
      </c>
      <c r="Z156" s="8">
        <v>24.124211547792338</v>
      </c>
      <c r="AA156" s="8">
        <v>19.456574478408545</v>
      </c>
      <c r="AB156" s="8">
        <v>13.876758854924798</v>
      </c>
      <c r="AC156" s="52">
        <v>19.068413391557499</v>
      </c>
      <c r="AD156" s="51">
        <f t="shared" si="27"/>
        <v>99.980591945657451</v>
      </c>
      <c r="AE156" s="8">
        <f t="shared" si="28"/>
        <v>99.582726831635128</v>
      </c>
      <c r="AF156" s="8">
        <f t="shared" si="29"/>
        <v>97.137311984473556</v>
      </c>
      <c r="AG156" s="8">
        <f t="shared" si="30"/>
        <v>95.138282387190685</v>
      </c>
      <c r="AH156" s="8">
        <f t="shared" si="31"/>
        <v>93.4303736050461</v>
      </c>
      <c r="AI156" s="8">
        <f t="shared" si="32"/>
        <v>88.626880155264445</v>
      </c>
      <c r="AJ156" s="8">
        <f t="shared" si="33"/>
        <v>82.940320232896667</v>
      </c>
      <c r="AK156" s="8">
        <f t="shared" si="34"/>
        <v>76.525958272683184</v>
      </c>
      <c r="AL156" s="8">
        <f t="shared" si="35"/>
        <v>52.401746724890842</v>
      </c>
      <c r="AM156" s="8">
        <f t="shared" si="36"/>
        <v>32.945172246482301</v>
      </c>
      <c r="AN156" s="8">
        <f t="shared" si="37"/>
        <v>19.068413391557502</v>
      </c>
      <c r="AO156" s="43">
        <f t="shared" si="38"/>
        <v>0</v>
      </c>
      <c r="AP156" s="68">
        <v>100</v>
      </c>
      <c r="AQ156" s="37">
        <v>100</v>
      </c>
      <c r="AR156" s="37">
        <v>100</v>
      </c>
      <c r="AS156" s="37">
        <v>100</v>
      </c>
      <c r="AT156" s="37" t="s">
        <v>23</v>
      </c>
      <c r="AU156" s="37" t="s">
        <v>24</v>
      </c>
      <c r="AV156" s="37" t="s">
        <v>25</v>
      </c>
      <c r="AW156" s="37" t="s">
        <v>25</v>
      </c>
      <c r="AX156" s="37" t="s">
        <v>25</v>
      </c>
      <c r="AY156" s="37" t="s">
        <v>25</v>
      </c>
      <c r="AZ156" s="37" t="s">
        <v>25</v>
      </c>
      <c r="BA156" s="87" t="s">
        <v>25</v>
      </c>
      <c r="BB156" s="4" t="s">
        <v>301</v>
      </c>
      <c r="BC156" s="4" t="s">
        <v>299</v>
      </c>
    </row>
    <row r="157" spans="1:55" x14ac:dyDescent="0.25">
      <c r="A157" s="72" t="s">
        <v>189</v>
      </c>
      <c r="B157" s="5">
        <v>41506</v>
      </c>
      <c r="C157" s="4" t="s">
        <v>334</v>
      </c>
      <c r="D157" s="42">
        <v>72.63</v>
      </c>
      <c r="E157" s="47">
        <v>0.01</v>
      </c>
      <c r="F157" s="7">
        <v>0.27</v>
      </c>
      <c r="G157" s="7">
        <v>0.7</v>
      </c>
      <c r="H157" s="7">
        <v>0.61</v>
      </c>
      <c r="I157" s="7">
        <v>0.68</v>
      </c>
      <c r="J157" s="7">
        <v>1.78</v>
      </c>
      <c r="K157" s="7">
        <v>2.0699999999999998</v>
      </c>
      <c r="L157" s="7">
        <v>4.68</v>
      </c>
      <c r="M157" s="7">
        <v>20.399999999999999</v>
      </c>
      <c r="N157" s="7">
        <v>12.26</v>
      </c>
      <c r="O157" s="7">
        <v>10.07</v>
      </c>
      <c r="P157" s="48">
        <v>18.54</v>
      </c>
      <c r="Q157" s="57">
        <f t="shared" si="26"/>
        <v>72.069999999999993</v>
      </c>
      <c r="R157" s="51">
        <v>1.3875398917718888E-2</v>
      </c>
      <c r="S157" s="8">
        <v>0.37463577077840993</v>
      </c>
      <c r="T157" s="8">
        <v>0.97127792424032189</v>
      </c>
      <c r="U157" s="8">
        <v>0.84639933398085199</v>
      </c>
      <c r="V157" s="8">
        <v>0.94352712640488434</v>
      </c>
      <c r="W157" s="8">
        <v>2.4698210073539615</v>
      </c>
      <c r="X157" s="8">
        <v>2.872207575967809</v>
      </c>
      <c r="Y157" s="8">
        <v>6.493686693492438</v>
      </c>
      <c r="Z157" s="8">
        <v>28.305813792146523</v>
      </c>
      <c r="AA157" s="8">
        <v>17.011239073123356</v>
      </c>
      <c r="AB157" s="8">
        <v>13.972526710142919</v>
      </c>
      <c r="AC157" s="52">
        <v>25.724989593450815</v>
      </c>
      <c r="AD157" s="51">
        <f t="shared" si="27"/>
        <v>99.986124601082281</v>
      </c>
      <c r="AE157" s="8">
        <f t="shared" si="28"/>
        <v>99.61148883030387</v>
      </c>
      <c r="AF157" s="8">
        <f t="shared" si="29"/>
        <v>98.640210906063544</v>
      </c>
      <c r="AG157" s="8">
        <f t="shared" si="30"/>
        <v>97.793811572082689</v>
      </c>
      <c r="AH157" s="8">
        <f t="shared" si="31"/>
        <v>96.850284445677801</v>
      </c>
      <c r="AI157" s="8">
        <f t="shared" si="32"/>
        <v>94.380463438323844</v>
      </c>
      <c r="AJ157" s="8">
        <f t="shared" si="33"/>
        <v>91.508255862356037</v>
      </c>
      <c r="AK157" s="8">
        <f t="shared" si="34"/>
        <v>85.014569168863602</v>
      </c>
      <c r="AL157" s="8">
        <f t="shared" si="35"/>
        <v>56.708755376717079</v>
      </c>
      <c r="AM157" s="8">
        <f t="shared" si="36"/>
        <v>39.697516303593723</v>
      </c>
      <c r="AN157" s="8">
        <f t="shared" si="37"/>
        <v>25.724989593450804</v>
      </c>
      <c r="AO157" s="43">
        <f t="shared" si="38"/>
        <v>0</v>
      </c>
      <c r="AP157" s="68">
        <v>100</v>
      </c>
      <c r="AQ157" s="37">
        <v>100</v>
      </c>
      <c r="AR157" s="37">
        <v>100</v>
      </c>
      <c r="AS157" s="37">
        <v>100</v>
      </c>
      <c r="AT157" s="37">
        <v>100</v>
      </c>
      <c r="AU157" s="37" t="s">
        <v>23</v>
      </c>
      <c r="AV157" s="37" t="s">
        <v>25</v>
      </c>
      <c r="AW157" s="37" t="s">
        <v>25</v>
      </c>
      <c r="AX157" s="37" t="s">
        <v>25</v>
      </c>
      <c r="AY157" s="37" t="s">
        <v>25</v>
      </c>
      <c r="AZ157" s="37" t="s">
        <v>25</v>
      </c>
      <c r="BA157" s="87" t="s">
        <v>25</v>
      </c>
      <c r="BB157" s="4" t="s">
        <v>309</v>
      </c>
      <c r="BC157" s="4" t="s">
        <v>299</v>
      </c>
    </row>
    <row r="158" spans="1:55" x14ac:dyDescent="0.25">
      <c r="A158" s="72" t="s">
        <v>190</v>
      </c>
      <c r="B158" s="5">
        <v>41507</v>
      </c>
      <c r="C158" s="4" t="s">
        <v>334</v>
      </c>
      <c r="D158" s="42">
        <v>72.02</v>
      </c>
      <c r="E158" s="47">
        <v>0</v>
      </c>
      <c r="F158" s="7">
        <v>0</v>
      </c>
      <c r="G158" s="7">
        <v>0.05</v>
      </c>
      <c r="H158" s="7">
        <v>0.24</v>
      </c>
      <c r="I158" s="7">
        <v>0.56000000000000005</v>
      </c>
      <c r="J158" s="7">
        <v>1.83</v>
      </c>
      <c r="K158" s="7">
        <v>1.05</v>
      </c>
      <c r="L158" s="7">
        <v>2.54</v>
      </c>
      <c r="M158" s="7">
        <v>27.95</v>
      </c>
      <c r="N158" s="7">
        <v>16.52</v>
      </c>
      <c r="O158" s="7">
        <v>9.44</v>
      </c>
      <c r="P158" s="48">
        <v>11.46</v>
      </c>
      <c r="Q158" s="57">
        <f t="shared" si="26"/>
        <v>71.639999999999986</v>
      </c>
      <c r="R158" s="51">
        <v>0</v>
      </c>
      <c r="S158" s="8">
        <v>0</v>
      </c>
      <c r="T158" s="8">
        <v>6.9793411501954228E-2</v>
      </c>
      <c r="U158" s="8">
        <v>0.33500837520938026</v>
      </c>
      <c r="V158" s="8">
        <v>0.78168620882188744</v>
      </c>
      <c r="W158" s="8">
        <v>2.5544388609715249</v>
      </c>
      <c r="X158" s="8">
        <v>1.4656616415410388</v>
      </c>
      <c r="Y158" s="8">
        <v>3.545505304299275</v>
      </c>
      <c r="Z158" s="8">
        <v>39.014517029592412</v>
      </c>
      <c r="AA158" s="8">
        <v>23.059743160245677</v>
      </c>
      <c r="AB158" s="8">
        <v>13.176996091568958</v>
      </c>
      <c r="AC158" s="52">
        <v>15.996649916247909</v>
      </c>
      <c r="AD158" s="51">
        <f t="shared" si="27"/>
        <v>100</v>
      </c>
      <c r="AE158" s="8">
        <f t="shared" si="28"/>
        <v>100</v>
      </c>
      <c r="AF158" s="8">
        <f t="shared" si="29"/>
        <v>99.930206588498052</v>
      </c>
      <c r="AG158" s="8">
        <f t="shared" si="30"/>
        <v>99.595198213288668</v>
      </c>
      <c r="AH158" s="8">
        <f t="shared" si="31"/>
        <v>98.813512004466787</v>
      </c>
      <c r="AI158" s="8">
        <f t="shared" si="32"/>
        <v>96.259073143495257</v>
      </c>
      <c r="AJ158" s="8">
        <f t="shared" si="33"/>
        <v>94.793411501954225</v>
      </c>
      <c r="AK158" s="8">
        <f t="shared" si="34"/>
        <v>91.247906197654956</v>
      </c>
      <c r="AL158" s="8">
        <f t="shared" si="35"/>
        <v>52.233389168062544</v>
      </c>
      <c r="AM158" s="8">
        <f t="shared" si="36"/>
        <v>29.173646007816867</v>
      </c>
      <c r="AN158" s="8">
        <f t="shared" si="37"/>
        <v>15.996649916247909</v>
      </c>
      <c r="AO158" s="43">
        <f t="shared" si="38"/>
        <v>0</v>
      </c>
      <c r="AP158" s="68" t="s">
        <v>27</v>
      </c>
      <c r="AQ158" s="37" t="s">
        <v>27</v>
      </c>
      <c r="AR158" s="37" t="s">
        <v>23</v>
      </c>
      <c r="AS158" s="37">
        <v>100</v>
      </c>
      <c r="AT158" s="37">
        <v>100</v>
      </c>
      <c r="AU158" s="37" t="s">
        <v>23</v>
      </c>
      <c r="AV158" s="37" t="s">
        <v>24</v>
      </c>
      <c r="AW158" s="37" t="s">
        <v>25</v>
      </c>
      <c r="AX158" s="37" t="s">
        <v>25</v>
      </c>
      <c r="AY158" s="37" t="s">
        <v>25</v>
      </c>
      <c r="AZ158" s="37" t="s">
        <v>25</v>
      </c>
      <c r="BA158" s="87" t="s">
        <v>25</v>
      </c>
      <c r="BB158" s="4" t="s">
        <v>309</v>
      </c>
      <c r="BC158" s="4" t="s">
        <v>299</v>
      </c>
    </row>
    <row r="159" spans="1:55" x14ac:dyDescent="0.25">
      <c r="A159" s="72" t="s">
        <v>191</v>
      </c>
      <c r="B159" s="5">
        <v>41513</v>
      </c>
      <c r="C159" s="4" t="s">
        <v>334</v>
      </c>
      <c r="D159" s="42">
        <v>102.5</v>
      </c>
      <c r="E159" s="47">
        <v>0.04</v>
      </c>
      <c r="F159" s="7">
        <v>0.12</v>
      </c>
      <c r="G159" s="7">
        <v>0.35</v>
      </c>
      <c r="H159" s="7">
        <v>0.37</v>
      </c>
      <c r="I159" s="7">
        <v>0.47</v>
      </c>
      <c r="J159" s="7">
        <v>8.1300000000000008</v>
      </c>
      <c r="K159" s="7">
        <v>15.75</v>
      </c>
      <c r="L159" s="7">
        <v>11.21</v>
      </c>
      <c r="M159" s="7">
        <v>33.07</v>
      </c>
      <c r="N159" s="7">
        <v>12.49</v>
      </c>
      <c r="O159" s="7">
        <v>6.54</v>
      </c>
      <c r="P159" s="48">
        <v>13.36</v>
      </c>
      <c r="Q159" s="57">
        <f t="shared" si="26"/>
        <v>101.89999999999999</v>
      </c>
      <c r="R159" s="51">
        <v>3.9254170755642789E-2</v>
      </c>
      <c r="S159" s="8">
        <v>0.11776251226692837</v>
      </c>
      <c r="T159" s="8">
        <v>0.34347399411187435</v>
      </c>
      <c r="U159" s="8">
        <v>0.36310107948969583</v>
      </c>
      <c r="V159" s="8">
        <v>0.46123650637880281</v>
      </c>
      <c r="W159" s="8">
        <v>7.9784102060843978</v>
      </c>
      <c r="X159" s="8">
        <v>15.45632973503435</v>
      </c>
      <c r="Y159" s="8">
        <v>11.000981354268893</v>
      </c>
      <c r="Z159" s="8">
        <v>32.453385672227675</v>
      </c>
      <c r="AA159" s="8">
        <v>12.257114818449462</v>
      </c>
      <c r="AB159" s="8">
        <v>6.4180569185475962</v>
      </c>
      <c r="AC159" s="52">
        <v>13.110893032384691</v>
      </c>
      <c r="AD159" s="51">
        <f t="shared" si="27"/>
        <v>99.96074582924436</v>
      </c>
      <c r="AE159" s="8">
        <f t="shared" si="28"/>
        <v>99.842983316977424</v>
      </c>
      <c r="AF159" s="8">
        <f t="shared" si="29"/>
        <v>99.499509322865549</v>
      </c>
      <c r="AG159" s="8">
        <f t="shared" si="30"/>
        <v>99.136408243375854</v>
      </c>
      <c r="AH159" s="8">
        <f t="shared" si="31"/>
        <v>98.675171736997058</v>
      </c>
      <c r="AI159" s="8">
        <f t="shared" si="32"/>
        <v>90.696761530912653</v>
      </c>
      <c r="AJ159" s="8">
        <f t="shared" si="33"/>
        <v>75.240431795878308</v>
      </c>
      <c r="AK159" s="8">
        <f t="shared" si="34"/>
        <v>64.239450441609421</v>
      </c>
      <c r="AL159" s="8">
        <f t="shared" si="35"/>
        <v>31.786064769381746</v>
      </c>
      <c r="AM159" s="8">
        <f t="shared" si="36"/>
        <v>19.528949950932283</v>
      </c>
      <c r="AN159" s="8">
        <f t="shared" si="37"/>
        <v>13.110893032384688</v>
      </c>
      <c r="AO159" s="43">
        <f t="shared" si="38"/>
        <v>0</v>
      </c>
      <c r="AP159" s="68">
        <v>100</v>
      </c>
      <c r="AQ159" s="37">
        <v>100</v>
      </c>
      <c r="AR159" s="37">
        <v>100</v>
      </c>
      <c r="AS159" s="37">
        <v>100</v>
      </c>
      <c r="AT159" s="37" t="s">
        <v>24</v>
      </c>
      <c r="AU159" s="37" t="s">
        <v>25</v>
      </c>
      <c r="AV159" s="37" t="s">
        <v>25</v>
      </c>
      <c r="AW159" s="37" t="s">
        <v>25</v>
      </c>
      <c r="AX159" s="37" t="s">
        <v>25</v>
      </c>
      <c r="AY159" s="37" t="s">
        <v>25</v>
      </c>
      <c r="AZ159" s="37" t="s">
        <v>25</v>
      </c>
      <c r="BA159" s="87" t="s">
        <v>25</v>
      </c>
      <c r="BB159" s="4" t="s">
        <v>309</v>
      </c>
      <c r="BC159" s="4" t="s">
        <v>300</v>
      </c>
    </row>
    <row r="160" spans="1:55" x14ac:dyDescent="0.25">
      <c r="A160" s="72" t="s">
        <v>192</v>
      </c>
      <c r="B160" s="5">
        <v>41514</v>
      </c>
      <c r="C160" s="4" t="s">
        <v>334</v>
      </c>
      <c r="D160" s="42">
        <v>85.35</v>
      </c>
      <c r="E160" s="47">
        <v>33.42</v>
      </c>
      <c r="F160" s="7">
        <v>5.5</v>
      </c>
      <c r="G160" s="7">
        <v>3.85</v>
      </c>
      <c r="H160" s="7">
        <v>1.75</v>
      </c>
      <c r="I160" s="7">
        <v>1.43</v>
      </c>
      <c r="J160" s="7">
        <v>2.88</v>
      </c>
      <c r="K160" s="7">
        <v>1.49</v>
      </c>
      <c r="L160" s="7">
        <v>1.27</v>
      </c>
      <c r="M160" s="7">
        <v>4.37</v>
      </c>
      <c r="N160" s="7">
        <v>5.31</v>
      </c>
      <c r="O160" s="7">
        <v>9.23</v>
      </c>
      <c r="P160" s="48">
        <v>14.37</v>
      </c>
      <c r="Q160" s="57">
        <f t="shared" si="26"/>
        <v>84.870000000000019</v>
      </c>
      <c r="R160" s="51">
        <v>39.37787203958996</v>
      </c>
      <c r="S160" s="8">
        <v>6.4804995876045695</v>
      </c>
      <c r="T160" s="8">
        <v>4.5363497113231999</v>
      </c>
      <c r="U160" s="8">
        <v>2.0619771415105452</v>
      </c>
      <c r="V160" s="8">
        <v>1.6849298927771883</v>
      </c>
      <c r="W160" s="8">
        <v>3.3934252386002108</v>
      </c>
      <c r="X160" s="8">
        <v>1.7556262519146926</v>
      </c>
      <c r="Y160" s="8">
        <v>1.4964062684105099</v>
      </c>
      <c r="Z160" s="8">
        <v>5.1490514905149043</v>
      </c>
      <c r="AA160" s="8">
        <v>6.2566277836691384</v>
      </c>
      <c r="AB160" s="8">
        <v>10.875456580652761</v>
      </c>
      <c r="AC160" s="52">
        <v>16.931778013432304</v>
      </c>
      <c r="AD160" s="51">
        <f t="shared" si="27"/>
        <v>60.62212796041004</v>
      </c>
      <c r="AE160" s="8">
        <f t="shared" si="28"/>
        <v>54.141628372805471</v>
      </c>
      <c r="AF160" s="8">
        <f t="shared" si="29"/>
        <v>49.605278661482274</v>
      </c>
      <c r="AG160" s="8">
        <f t="shared" si="30"/>
        <v>47.543301519971727</v>
      </c>
      <c r="AH160" s="8">
        <f t="shared" si="31"/>
        <v>45.858371627194536</v>
      </c>
      <c r="AI160" s="8">
        <f t="shared" si="32"/>
        <v>42.464946388594328</v>
      </c>
      <c r="AJ160" s="8">
        <f t="shared" si="33"/>
        <v>40.709320136679636</v>
      </c>
      <c r="AK160" s="8">
        <f t="shared" si="34"/>
        <v>39.212913868269126</v>
      </c>
      <c r="AL160" s="8">
        <f t="shared" si="35"/>
        <v>34.063862377754219</v>
      </c>
      <c r="AM160" s="8">
        <f t="shared" si="36"/>
        <v>27.807234594085081</v>
      </c>
      <c r="AN160" s="8">
        <f t="shared" si="37"/>
        <v>16.931778013432321</v>
      </c>
      <c r="AO160" s="43">
        <f t="shared" si="38"/>
        <v>0</v>
      </c>
      <c r="AP160" s="68">
        <v>100</v>
      </c>
      <c r="AQ160" s="37">
        <v>100</v>
      </c>
      <c r="AR160" s="37">
        <v>100</v>
      </c>
      <c r="AS160" s="37">
        <v>100</v>
      </c>
      <c r="AT160" s="37" t="s">
        <v>23</v>
      </c>
      <c r="AU160" s="37" t="s">
        <v>23</v>
      </c>
      <c r="AV160" s="37" t="s">
        <v>23</v>
      </c>
      <c r="AW160" s="37" t="s">
        <v>23</v>
      </c>
      <c r="AX160" s="37" t="s">
        <v>23</v>
      </c>
      <c r="AY160" s="37" t="s">
        <v>25</v>
      </c>
      <c r="AZ160" s="37" t="s">
        <v>25</v>
      </c>
      <c r="BA160" s="87" t="s">
        <v>25</v>
      </c>
      <c r="BB160" s="4" t="s">
        <v>315</v>
      </c>
      <c r="BC160" s="4" t="s">
        <v>299</v>
      </c>
    </row>
    <row r="161" spans="1:55" x14ac:dyDescent="0.25">
      <c r="A161" s="72" t="s">
        <v>193</v>
      </c>
      <c r="B161" s="5">
        <v>41508</v>
      </c>
      <c r="C161" s="4" t="s">
        <v>334</v>
      </c>
      <c r="D161" s="42">
        <v>115.35</v>
      </c>
      <c r="E161" s="47">
        <v>6</v>
      </c>
      <c r="F161" s="7">
        <v>6.42</v>
      </c>
      <c r="G161" s="7">
        <v>5.65</v>
      </c>
      <c r="H161" s="7">
        <v>2.61</v>
      </c>
      <c r="I161" s="7">
        <v>2.2000000000000002</v>
      </c>
      <c r="J161" s="7">
        <v>5.71</v>
      </c>
      <c r="K161" s="7">
        <v>4.2300000000000004</v>
      </c>
      <c r="L161" s="7">
        <v>3.21</v>
      </c>
      <c r="M161" s="7">
        <v>12.68</v>
      </c>
      <c r="N161" s="7">
        <v>14.39</v>
      </c>
      <c r="O161" s="7">
        <v>14.81</v>
      </c>
      <c r="P161" s="48">
        <v>36.79</v>
      </c>
      <c r="Q161" s="57">
        <f t="shared" si="26"/>
        <v>114.69999999999999</v>
      </c>
      <c r="R161" s="51">
        <v>5.2310374891020057</v>
      </c>
      <c r="S161" s="8">
        <v>5.5972101133391465</v>
      </c>
      <c r="T161" s="8">
        <v>4.9258936355710556</v>
      </c>
      <c r="U161" s="8">
        <v>2.2755013077593724</v>
      </c>
      <c r="V161" s="8">
        <v>1.9180470793374025</v>
      </c>
      <c r="W161" s="8">
        <v>4.9782040104620755</v>
      </c>
      <c r="X161" s="8">
        <v>3.6878814298169145</v>
      </c>
      <c r="Y161" s="8">
        <v>2.7986050566695733</v>
      </c>
      <c r="Z161" s="8">
        <v>11.054925893635572</v>
      </c>
      <c r="AA161" s="8">
        <v>12.545771578029644</v>
      </c>
      <c r="AB161" s="8">
        <v>12.911944202266785</v>
      </c>
      <c r="AC161" s="52">
        <v>32.074978204010463</v>
      </c>
      <c r="AD161" s="51">
        <f t="shared" si="27"/>
        <v>94.768962510897993</v>
      </c>
      <c r="AE161" s="8">
        <f t="shared" si="28"/>
        <v>89.171752397558848</v>
      </c>
      <c r="AF161" s="8">
        <f t="shared" si="29"/>
        <v>84.24585876198779</v>
      </c>
      <c r="AG161" s="8">
        <f t="shared" si="30"/>
        <v>81.97035745422842</v>
      </c>
      <c r="AH161" s="8">
        <f t="shared" si="31"/>
        <v>80.052310374891022</v>
      </c>
      <c r="AI161" s="8">
        <f t="shared" si="32"/>
        <v>75.074106364428943</v>
      </c>
      <c r="AJ161" s="8">
        <f t="shared" si="33"/>
        <v>71.386224934612031</v>
      </c>
      <c r="AK161" s="8">
        <f t="shared" si="34"/>
        <v>68.587619877942458</v>
      </c>
      <c r="AL161" s="8">
        <f t="shared" si="35"/>
        <v>57.532693984306889</v>
      </c>
      <c r="AM161" s="8">
        <f t="shared" si="36"/>
        <v>44.986922406277245</v>
      </c>
      <c r="AN161" s="8">
        <f t="shared" si="37"/>
        <v>32.074978204010463</v>
      </c>
      <c r="AO161" s="43">
        <f t="shared" si="38"/>
        <v>0</v>
      </c>
      <c r="AP161" s="68">
        <v>100</v>
      </c>
      <c r="AQ161" s="37">
        <v>100</v>
      </c>
      <c r="AR161" s="37">
        <v>100</v>
      </c>
      <c r="AS161" s="37">
        <v>100</v>
      </c>
      <c r="AT161" s="37">
        <v>100</v>
      </c>
      <c r="AU161" s="37" t="s">
        <v>24</v>
      </c>
      <c r="AV161" s="37" t="s">
        <v>24</v>
      </c>
      <c r="AW161" s="37" t="s">
        <v>25</v>
      </c>
      <c r="AX161" s="37" t="s">
        <v>25</v>
      </c>
      <c r="AY161" s="37" t="s">
        <v>25</v>
      </c>
      <c r="AZ161" s="37" t="s">
        <v>25</v>
      </c>
      <c r="BA161" s="87" t="s">
        <v>25</v>
      </c>
      <c r="BB161" s="4" t="s">
        <v>301</v>
      </c>
      <c r="BC161" s="4" t="s">
        <v>299</v>
      </c>
    </row>
    <row r="162" spans="1:55" x14ac:dyDescent="0.25">
      <c r="A162" s="72" t="s">
        <v>194</v>
      </c>
      <c r="B162" s="5">
        <v>41505</v>
      </c>
      <c r="C162" s="4" t="s">
        <v>334</v>
      </c>
      <c r="D162" s="42">
        <v>99.17</v>
      </c>
      <c r="E162" s="47">
        <v>22.93</v>
      </c>
      <c r="F162" s="7">
        <v>4.67</v>
      </c>
      <c r="G162" s="7">
        <v>3.72</v>
      </c>
      <c r="H162" s="7">
        <v>1.96</v>
      </c>
      <c r="I162" s="7">
        <v>1.9</v>
      </c>
      <c r="J162" s="7">
        <v>4.07</v>
      </c>
      <c r="K162" s="7">
        <v>2.2000000000000002</v>
      </c>
      <c r="L162" s="7">
        <v>1.57</v>
      </c>
      <c r="M162" s="7">
        <v>4.7699999999999996</v>
      </c>
      <c r="N162" s="7">
        <v>3.99</v>
      </c>
      <c r="O162" s="7">
        <v>12.05</v>
      </c>
      <c r="P162" s="48">
        <v>34.61</v>
      </c>
      <c r="Q162" s="57">
        <f t="shared" si="26"/>
        <v>98.440000000000012</v>
      </c>
      <c r="R162" s="51">
        <v>23.293376676147904</v>
      </c>
      <c r="S162" s="8">
        <v>4.7440065014221853</v>
      </c>
      <c r="T162" s="8">
        <v>3.7789516456724903</v>
      </c>
      <c r="U162" s="8">
        <v>1.9910605444941079</v>
      </c>
      <c r="V162" s="8">
        <v>1.9301097114993904</v>
      </c>
      <c r="W162" s="8">
        <v>4.13449817147501</v>
      </c>
      <c r="X162" s="8">
        <v>2.2348638764729785</v>
      </c>
      <c r="Y162" s="8">
        <v>1.5948801300284434</v>
      </c>
      <c r="Z162" s="8">
        <v>4.8455912230800475</v>
      </c>
      <c r="AA162" s="8">
        <v>4.05323039414872</v>
      </c>
      <c r="AB162" s="8">
        <v>12.240958959772449</v>
      </c>
      <c r="AC162" s="52">
        <v>35.158472165786257</v>
      </c>
      <c r="AD162" s="51">
        <f t="shared" si="27"/>
        <v>76.706623323852099</v>
      </c>
      <c r="AE162" s="8">
        <f t="shared" si="28"/>
        <v>71.962616822429908</v>
      </c>
      <c r="AF162" s="8">
        <f t="shared" si="29"/>
        <v>68.183665176757415</v>
      </c>
      <c r="AG162" s="8">
        <f t="shared" si="30"/>
        <v>66.192604632263311</v>
      </c>
      <c r="AH162" s="8">
        <f t="shared" si="31"/>
        <v>64.262494920763928</v>
      </c>
      <c r="AI162" s="8">
        <f t="shared" si="32"/>
        <v>60.127996749288918</v>
      </c>
      <c r="AJ162" s="8">
        <f t="shared" si="33"/>
        <v>57.89313287281594</v>
      </c>
      <c r="AK162" s="8">
        <f t="shared" si="34"/>
        <v>56.298252742787497</v>
      </c>
      <c r="AL162" s="8">
        <f t="shared" si="35"/>
        <v>51.452661519707448</v>
      </c>
      <c r="AM162" s="8">
        <f t="shared" si="36"/>
        <v>47.399431125558728</v>
      </c>
      <c r="AN162" s="8">
        <f t="shared" si="37"/>
        <v>35.158472165786279</v>
      </c>
      <c r="AO162" s="43">
        <f t="shared" si="38"/>
        <v>0</v>
      </c>
      <c r="AP162" s="68">
        <v>100</v>
      </c>
      <c r="AQ162" s="37">
        <v>100</v>
      </c>
      <c r="AR162" s="37" t="s">
        <v>23</v>
      </c>
      <c r="AS162" s="37" t="s">
        <v>23</v>
      </c>
      <c r="AT162" s="37" t="s">
        <v>24</v>
      </c>
      <c r="AU162" s="37" t="s">
        <v>24</v>
      </c>
      <c r="AV162" s="37" t="s">
        <v>24</v>
      </c>
      <c r="AW162" s="37" t="s">
        <v>24</v>
      </c>
      <c r="AX162" s="37" t="s">
        <v>24</v>
      </c>
      <c r="AY162" s="37" t="s">
        <v>28</v>
      </c>
      <c r="AZ162" s="37" t="s">
        <v>25</v>
      </c>
      <c r="BA162" s="87" t="s">
        <v>25</v>
      </c>
      <c r="BB162" s="4" t="s">
        <v>313</v>
      </c>
      <c r="BC162" s="4" t="s">
        <v>299</v>
      </c>
    </row>
    <row r="163" spans="1:55" x14ac:dyDescent="0.25">
      <c r="A163" s="72" t="s">
        <v>195</v>
      </c>
      <c r="B163" s="5">
        <v>41515</v>
      </c>
      <c r="C163" s="4" t="s">
        <v>334</v>
      </c>
      <c r="D163" s="42">
        <v>102.2</v>
      </c>
      <c r="E163" s="47">
        <v>0.22</v>
      </c>
      <c r="F163" s="7">
        <v>1.79</v>
      </c>
      <c r="G163" s="7">
        <v>3.73</v>
      </c>
      <c r="H163" s="7">
        <v>2.4</v>
      </c>
      <c r="I163" s="7">
        <v>2.1</v>
      </c>
      <c r="J163" s="7">
        <v>3.46</v>
      </c>
      <c r="K163" s="7">
        <v>1.51</v>
      </c>
      <c r="L163" s="7">
        <v>1.41</v>
      </c>
      <c r="M163" s="7">
        <v>7.48</v>
      </c>
      <c r="N163" s="7">
        <v>12.03</v>
      </c>
      <c r="O163" s="7">
        <v>22.64</v>
      </c>
      <c r="P163" s="48">
        <v>42.75</v>
      </c>
      <c r="Q163" s="57">
        <f t="shared" si="26"/>
        <v>101.52</v>
      </c>
      <c r="R163" s="51">
        <v>0.21670606776989756</v>
      </c>
      <c r="S163" s="8">
        <v>1.7631993695823485</v>
      </c>
      <c r="T163" s="8">
        <v>3.6741528762805364</v>
      </c>
      <c r="U163" s="8">
        <v>2.3640661938534278</v>
      </c>
      <c r="V163" s="8">
        <v>2.0685579196217496</v>
      </c>
      <c r="W163" s="8">
        <v>3.4081954294720251</v>
      </c>
      <c r="X163" s="8">
        <v>1.487391646966115</v>
      </c>
      <c r="Y163" s="8">
        <v>1.3888888888888888</v>
      </c>
      <c r="Z163" s="8">
        <v>7.368006304176518</v>
      </c>
      <c r="AA163" s="8">
        <v>11.849881796690308</v>
      </c>
      <c r="AB163" s="8">
        <v>22.301024428684006</v>
      </c>
      <c r="AC163" s="52">
        <v>42.109929078014183</v>
      </c>
      <c r="AD163" s="51">
        <f t="shared" si="27"/>
        <v>99.783293932230109</v>
      </c>
      <c r="AE163" s="8">
        <f t="shared" si="28"/>
        <v>98.020094562647756</v>
      </c>
      <c r="AF163" s="8">
        <f t="shared" si="29"/>
        <v>94.345941686367226</v>
      </c>
      <c r="AG163" s="8">
        <f t="shared" si="30"/>
        <v>91.981875492513794</v>
      </c>
      <c r="AH163" s="8">
        <f t="shared" si="31"/>
        <v>89.913317572892041</v>
      </c>
      <c r="AI163" s="8">
        <f t="shared" si="32"/>
        <v>86.50512214342001</v>
      </c>
      <c r="AJ163" s="8">
        <f t="shared" si="33"/>
        <v>85.017730496453893</v>
      </c>
      <c r="AK163" s="8">
        <f t="shared" si="34"/>
        <v>83.628841607565008</v>
      </c>
      <c r="AL163" s="8">
        <f t="shared" si="35"/>
        <v>76.26083530338849</v>
      </c>
      <c r="AM163" s="8">
        <f t="shared" si="36"/>
        <v>64.410953506698178</v>
      </c>
      <c r="AN163" s="8">
        <f t="shared" si="37"/>
        <v>42.109929078014176</v>
      </c>
      <c r="AO163" s="43">
        <f t="shared" si="38"/>
        <v>0</v>
      </c>
      <c r="AP163" s="68">
        <v>100</v>
      </c>
      <c r="AQ163" s="37">
        <v>100</v>
      </c>
      <c r="AR163" s="37">
        <v>100</v>
      </c>
      <c r="AS163" s="37">
        <v>100</v>
      </c>
      <c r="AT163" s="37">
        <v>100</v>
      </c>
      <c r="AU163" s="37">
        <v>100</v>
      </c>
      <c r="AV163" s="37" t="s">
        <v>23</v>
      </c>
      <c r="AW163" s="37" t="s">
        <v>24</v>
      </c>
      <c r="AX163" s="37" t="s">
        <v>25</v>
      </c>
      <c r="AY163" s="37" t="s">
        <v>25</v>
      </c>
      <c r="AZ163" s="37" t="s">
        <v>25</v>
      </c>
      <c r="BA163" s="87" t="s">
        <v>25</v>
      </c>
      <c r="BB163" s="4" t="s">
        <v>301</v>
      </c>
      <c r="BC163" s="4" t="s">
        <v>299</v>
      </c>
    </row>
    <row r="164" spans="1:55" x14ac:dyDescent="0.25">
      <c r="A164" s="72" t="s">
        <v>196</v>
      </c>
      <c r="B164" s="5">
        <v>41520</v>
      </c>
      <c r="C164" s="4" t="s">
        <v>334</v>
      </c>
      <c r="D164" s="42">
        <v>103.52</v>
      </c>
      <c r="E164" s="47">
        <v>1.75</v>
      </c>
      <c r="F164" s="7">
        <v>4.13</v>
      </c>
      <c r="G164" s="7">
        <v>4.12</v>
      </c>
      <c r="H164" s="7">
        <v>1.96</v>
      </c>
      <c r="I164" s="7">
        <v>1.68</v>
      </c>
      <c r="J164" s="7">
        <v>3.3</v>
      </c>
      <c r="K164" s="7">
        <v>2.4700000000000002</v>
      </c>
      <c r="L164" s="7">
        <v>3.01</v>
      </c>
      <c r="M164" s="7">
        <v>14.86</v>
      </c>
      <c r="N164" s="7">
        <v>13.2</v>
      </c>
      <c r="O164" s="7">
        <v>11.99</v>
      </c>
      <c r="P164" s="48">
        <v>40.229999999999997</v>
      </c>
      <c r="Q164" s="57">
        <f t="shared" si="26"/>
        <v>102.7</v>
      </c>
      <c r="R164" s="51">
        <v>1.7039922103213243</v>
      </c>
      <c r="S164" s="8">
        <v>4.0214216163583245</v>
      </c>
      <c r="T164" s="8">
        <v>4.0116845180136318</v>
      </c>
      <c r="U164" s="8">
        <v>1.9084712755598829</v>
      </c>
      <c r="V164" s="8">
        <v>1.6358325219084713</v>
      </c>
      <c r="W164" s="8">
        <v>3.2132424537487827</v>
      </c>
      <c r="X164" s="8">
        <v>2.4050632911392404</v>
      </c>
      <c r="Y164" s="8">
        <v>2.9308666017526774</v>
      </c>
      <c r="Z164" s="8">
        <v>14.469328140214216</v>
      </c>
      <c r="AA164" s="8">
        <v>12.852969814995131</v>
      </c>
      <c r="AB164" s="8">
        <v>11.674780915287245</v>
      </c>
      <c r="AC164" s="52">
        <v>39.172346640701065</v>
      </c>
      <c r="AD164" s="51">
        <f t="shared" si="27"/>
        <v>98.296007789678669</v>
      </c>
      <c r="AE164" s="8">
        <f t="shared" si="28"/>
        <v>94.274586173320344</v>
      </c>
      <c r="AF164" s="8">
        <f t="shared" si="29"/>
        <v>90.262901655306706</v>
      </c>
      <c r="AG164" s="8">
        <f t="shared" si="30"/>
        <v>88.354430379746816</v>
      </c>
      <c r="AH164" s="8">
        <f t="shared" si="31"/>
        <v>86.718597857838347</v>
      </c>
      <c r="AI164" s="8">
        <f t="shared" si="32"/>
        <v>83.50535540408957</v>
      </c>
      <c r="AJ164" s="8">
        <f t="shared" si="33"/>
        <v>81.100292112950328</v>
      </c>
      <c r="AK164" s="8">
        <f t="shared" si="34"/>
        <v>78.169425511197645</v>
      </c>
      <c r="AL164" s="8">
        <f t="shared" si="35"/>
        <v>63.700097370983428</v>
      </c>
      <c r="AM164" s="8">
        <f t="shared" si="36"/>
        <v>50.847127555988294</v>
      </c>
      <c r="AN164" s="8">
        <f t="shared" si="37"/>
        <v>39.172346640701051</v>
      </c>
      <c r="AO164" s="43">
        <f t="shared" si="38"/>
        <v>0</v>
      </c>
      <c r="AP164" s="68">
        <v>100</v>
      </c>
      <c r="AQ164" s="37">
        <v>100</v>
      </c>
      <c r="AR164" s="37">
        <v>100</v>
      </c>
      <c r="AS164" s="37">
        <v>100</v>
      </c>
      <c r="AT164" s="37" t="s">
        <v>23</v>
      </c>
      <c r="AU164" s="37" t="s">
        <v>23</v>
      </c>
      <c r="AV164" s="37" t="s">
        <v>24</v>
      </c>
      <c r="AW164" s="37" t="s">
        <v>25</v>
      </c>
      <c r="AX164" s="37" t="s">
        <v>25</v>
      </c>
      <c r="AY164" s="37" t="s">
        <v>25</v>
      </c>
      <c r="AZ164" s="37" t="s">
        <v>25</v>
      </c>
      <c r="BA164" s="87" t="s">
        <v>25</v>
      </c>
      <c r="BB164" s="4" t="s">
        <v>301</v>
      </c>
      <c r="BC164" s="4" t="s">
        <v>299</v>
      </c>
    </row>
    <row r="165" spans="1:55" x14ac:dyDescent="0.25">
      <c r="A165" s="72" t="s">
        <v>197</v>
      </c>
      <c r="B165" s="5">
        <v>41505</v>
      </c>
      <c r="C165" s="4" t="s">
        <v>334</v>
      </c>
      <c r="D165" s="42">
        <v>121.06</v>
      </c>
      <c r="E165" s="47">
        <v>50.61</v>
      </c>
      <c r="F165" s="7">
        <v>6.18</v>
      </c>
      <c r="G165" s="7">
        <v>4.78</v>
      </c>
      <c r="H165" s="7">
        <v>2.54</v>
      </c>
      <c r="I165" s="7">
        <v>2.37</v>
      </c>
      <c r="J165" s="7">
        <v>8.65</v>
      </c>
      <c r="K165" s="7">
        <v>6.55</v>
      </c>
      <c r="L165" s="7">
        <v>4.8899999999999997</v>
      </c>
      <c r="M165" s="7">
        <v>11.77</v>
      </c>
      <c r="N165" s="7">
        <v>4.38</v>
      </c>
      <c r="O165" s="7">
        <v>3.1</v>
      </c>
      <c r="P165" s="48">
        <v>14.68</v>
      </c>
      <c r="Q165" s="57">
        <f t="shared" si="26"/>
        <v>120.5</v>
      </c>
      <c r="R165" s="51">
        <v>42</v>
      </c>
      <c r="S165" s="8">
        <v>5.1286307053941913</v>
      </c>
      <c r="T165" s="8">
        <v>3.9668049792531122</v>
      </c>
      <c r="U165" s="8">
        <v>2.107883817427386</v>
      </c>
      <c r="V165" s="8">
        <v>1.9668049792531122</v>
      </c>
      <c r="W165" s="8">
        <v>7.178423236514524</v>
      </c>
      <c r="X165" s="8">
        <v>5.4356846473029048</v>
      </c>
      <c r="Y165" s="8">
        <v>4.0580912863070537</v>
      </c>
      <c r="Z165" s="8">
        <v>9.7676348547717833</v>
      </c>
      <c r="AA165" s="8">
        <v>3.6348547717842323</v>
      </c>
      <c r="AB165" s="8">
        <v>2.5726141078838176</v>
      </c>
      <c r="AC165" s="52">
        <v>12.182572614107883</v>
      </c>
      <c r="AD165" s="51">
        <f t="shared" si="27"/>
        <v>58</v>
      </c>
      <c r="AE165" s="8">
        <f t="shared" si="28"/>
        <v>52.871369294605806</v>
      </c>
      <c r="AF165" s="8">
        <f t="shared" si="29"/>
        <v>48.904564315352694</v>
      </c>
      <c r="AG165" s="8">
        <f t="shared" si="30"/>
        <v>46.796680497925308</v>
      </c>
      <c r="AH165" s="8">
        <f t="shared" si="31"/>
        <v>44.829875518672196</v>
      </c>
      <c r="AI165" s="8">
        <f t="shared" si="32"/>
        <v>37.65145228215767</v>
      </c>
      <c r="AJ165" s="8">
        <f t="shared" si="33"/>
        <v>32.215767634854764</v>
      </c>
      <c r="AK165" s="8">
        <f t="shared" si="34"/>
        <v>28.15767634854771</v>
      </c>
      <c r="AL165" s="8">
        <f t="shared" si="35"/>
        <v>18.390041493775925</v>
      </c>
      <c r="AM165" s="8">
        <f t="shared" si="36"/>
        <v>14.755186721991693</v>
      </c>
      <c r="AN165" s="8">
        <f t="shared" si="37"/>
        <v>12.182572614107876</v>
      </c>
      <c r="AO165" s="43">
        <f t="shared" si="38"/>
        <v>0</v>
      </c>
      <c r="AP165" s="68">
        <v>100</v>
      </c>
      <c r="AQ165" s="37">
        <v>100</v>
      </c>
      <c r="AR165" s="37">
        <v>100</v>
      </c>
      <c r="AS165" s="37">
        <v>100</v>
      </c>
      <c r="AT165" s="37" t="s">
        <v>23</v>
      </c>
      <c r="AU165" s="37" t="s">
        <v>24</v>
      </c>
      <c r="AV165" s="37" t="s">
        <v>25</v>
      </c>
      <c r="AW165" s="37" t="s">
        <v>25</v>
      </c>
      <c r="AX165" s="37" t="s">
        <v>25</v>
      </c>
      <c r="AY165" s="37" t="s">
        <v>25</v>
      </c>
      <c r="AZ165" s="37" t="s">
        <v>25</v>
      </c>
      <c r="BA165" s="87" t="s">
        <v>25</v>
      </c>
      <c r="BB165" s="4" t="s">
        <v>315</v>
      </c>
      <c r="BC165" s="4" t="s">
        <v>299</v>
      </c>
    </row>
    <row r="166" spans="1:55" x14ac:dyDescent="0.25">
      <c r="A166" s="72" t="s">
        <v>198</v>
      </c>
      <c r="B166" s="5">
        <v>41505</v>
      </c>
      <c r="C166" s="4" t="s">
        <v>334</v>
      </c>
      <c r="D166" s="42">
        <v>76.760000000000005</v>
      </c>
      <c r="E166" s="47">
        <v>31.04</v>
      </c>
      <c r="F166" s="7">
        <v>4.8099999999999996</v>
      </c>
      <c r="G166" s="7">
        <v>3.48</v>
      </c>
      <c r="H166" s="7">
        <v>1.48</v>
      </c>
      <c r="I166" s="7">
        <v>1.21</v>
      </c>
      <c r="J166" s="7">
        <v>2.08</v>
      </c>
      <c r="K166" s="7">
        <v>0.96</v>
      </c>
      <c r="L166" s="7">
        <v>0.7</v>
      </c>
      <c r="M166" s="7">
        <v>2.23</v>
      </c>
      <c r="N166" s="7">
        <v>1.4</v>
      </c>
      <c r="O166" s="7">
        <v>1.74</v>
      </c>
      <c r="P166" s="48">
        <v>25.05</v>
      </c>
      <c r="Q166" s="57">
        <f t="shared" si="26"/>
        <v>76.179999999999993</v>
      </c>
      <c r="R166" s="51">
        <v>40.745602520346552</v>
      </c>
      <c r="S166" s="8">
        <v>6.3139931740614328</v>
      </c>
      <c r="T166" s="8">
        <v>4.5681281176161725</v>
      </c>
      <c r="U166" s="8">
        <v>1.942767130480441</v>
      </c>
      <c r="V166" s="8">
        <v>1.5883433972171175</v>
      </c>
      <c r="W166" s="8">
        <v>2.7303754266211606</v>
      </c>
      <c r="X166" s="8">
        <v>1.2601732738251512</v>
      </c>
      <c r="Y166" s="8">
        <v>0.91887634549750596</v>
      </c>
      <c r="Z166" s="8">
        <v>2.9272775006563405</v>
      </c>
      <c r="AA166" s="8">
        <v>1.8377526909950119</v>
      </c>
      <c r="AB166" s="8">
        <v>2.2840640588080863</v>
      </c>
      <c r="AC166" s="52">
        <v>32.882646363875033</v>
      </c>
      <c r="AD166" s="51">
        <f t="shared" si="27"/>
        <v>59.254397479653448</v>
      </c>
      <c r="AE166" s="8">
        <f t="shared" si="28"/>
        <v>52.940404305592018</v>
      </c>
      <c r="AF166" s="8">
        <f t="shared" si="29"/>
        <v>48.372276187975842</v>
      </c>
      <c r="AG166" s="8">
        <f t="shared" si="30"/>
        <v>46.429509057495402</v>
      </c>
      <c r="AH166" s="8">
        <f t="shared" si="31"/>
        <v>44.841165660278286</v>
      </c>
      <c r="AI166" s="8">
        <f t="shared" si="32"/>
        <v>42.110790233657127</v>
      </c>
      <c r="AJ166" s="8">
        <f t="shared" si="33"/>
        <v>40.850616959831974</v>
      </c>
      <c r="AK166" s="8">
        <f t="shared" si="34"/>
        <v>39.931740614334466</v>
      </c>
      <c r="AL166" s="8">
        <f t="shared" si="35"/>
        <v>37.004463113678128</v>
      </c>
      <c r="AM166" s="8">
        <f t="shared" si="36"/>
        <v>35.166710422683117</v>
      </c>
      <c r="AN166" s="8">
        <f t="shared" si="37"/>
        <v>32.882646363875033</v>
      </c>
      <c r="AO166" s="43">
        <f t="shared" si="38"/>
        <v>0</v>
      </c>
      <c r="AP166" s="68">
        <v>100</v>
      </c>
      <c r="AQ166" s="37">
        <v>100</v>
      </c>
      <c r="AR166" s="37">
        <v>100</v>
      </c>
      <c r="AS166" s="37">
        <v>100</v>
      </c>
      <c r="AT166" s="37">
        <v>100</v>
      </c>
      <c r="AU166" s="37">
        <v>100</v>
      </c>
      <c r="AV166" s="37">
        <v>100</v>
      </c>
      <c r="AW166" s="37" t="s">
        <v>23</v>
      </c>
      <c r="AX166" s="37" t="s">
        <v>23</v>
      </c>
      <c r="AY166" s="37" t="s">
        <v>24</v>
      </c>
      <c r="AZ166" s="37" t="s">
        <v>28</v>
      </c>
      <c r="BA166" s="87" t="s">
        <v>25</v>
      </c>
      <c r="BB166" s="4" t="s">
        <v>315</v>
      </c>
      <c r="BC166" s="4" t="s">
        <v>299</v>
      </c>
    </row>
    <row r="167" spans="1:55" x14ac:dyDescent="0.25">
      <c r="A167" s="72" t="s">
        <v>199</v>
      </c>
      <c r="B167" s="5">
        <v>41513</v>
      </c>
      <c r="C167" s="4" t="s">
        <v>334</v>
      </c>
      <c r="D167" s="42">
        <v>107.16</v>
      </c>
      <c r="E167" s="47">
        <v>4.18</v>
      </c>
      <c r="F167" s="7">
        <v>2.44</v>
      </c>
      <c r="G167" s="7">
        <v>2.4500000000000002</v>
      </c>
      <c r="H167" s="7">
        <v>1.8</v>
      </c>
      <c r="I167" s="7">
        <v>2.72</v>
      </c>
      <c r="J167" s="7">
        <v>10.27</v>
      </c>
      <c r="K167" s="7">
        <v>8.2799999999999994</v>
      </c>
      <c r="L167" s="7">
        <v>7.43</v>
      </c>
      <c r="M167" s="7">
        <v>27.57</v>
      </c>
      <c r="N167" s="7">
        <v>13.24</v>
      </c>
      <c r="O167" s="7">
        <v>9.66</v>
      </c>
      <c r="P167" s="48">
        <v>16.5</v>
      </c>
      <c r="Q167" s="57">
        <f t="shared" si="26"/>
        <v>106.53999999999999</v>
      </c>
      <c r="R167" s="51">
        <v>3.9234090482447908</v>
      </c>
      <c r="S167" s="8">
        <v>2.2902196358175333</v>
      </c>
      <c r="T167" s="8">
        <v>2.2996057818659663</v>
      </c>
      <c r="U167" s="8">
        <v>1.6895062887178527</v>
      </c>
      <c r="V167" s="8">
        <v>2.5530317251736441</v>
      </c>
      <c r="W167" s="8">
        <v>9.6395719917401923</v>
      </c>
      <c r="X167" s="8">
        <v>7.7717289281021218</v>
      </c>
      <c r="Y167" s="8">
        <v>6.9739065139853578</v>
      </c>
      <c r="Z167" s="8">
        <v>25.87760465552844</v>
      </c>
      <c r="AA167" s="8">
        <v>12.427257368124648</v>
      </c>
      <c r="AB167" s="8">
        <v>9.0670170827858101</v>
      </c>
      <c r="AC167" s="52">
        <v>15.487140979913649</v>
      </c>
      <c r="AD167" s="51">
        <f t="shared" si="27"/>
        <v>96.076590951755207</v>
      </c>
      <c r="AE167" s="8">
        <f t="shared" si="28"/>
        <v>93.786371315937672</v>
      </c>
      <c r="AF167" s="8">
        <f t="shared" si="29"/>
        <v>91.486765534071708</v>
      </c>
      <c r="AG167" s="8">
        <f t="shared" si="30"/>
        <v>89.797259245353857</v>
      </c>
      <c r="AH167" s="8">
        <f t="shared" si="31"/>
        <v>87.244227520180218</v>
      </c>
      <c r="AI167" s="8">
        <f t="shared" si="32"/>
        <v>77.60465552844002</v>
      </c>
      <c r="AJ167" s="8">
        <f t="shared" si="33"/>
        <v>69.832926600337899</v>
      </c>
      <c r="AK167" s="8">
        <f t="shared" si="34"/>
        <v>62.859020086352544</v>
      </c>
      <c r="AL167" s="8">
        <f t="shared" si="35"/>
        <v>36.9814154308241</v>
      </c>
      <c r="AM167" s="8">
        <f t="shared" si="36"/>
        <v>24.55415806269945</v>
      </c>
      <c r="AN167" s="8">
        <f t="shared" si="37"/>
        <v>15.48714097991364</v>
      </c>
      <c r="AO167" s="43">
        <f t="shared" si="38"/>
        <v>0</v>
      </c>
      <c r="AP167" s="68">
        <v>100</v>
      </c>
      <c r="AQ167" s="37">
        <v>100</v>
      </c>
      <c r="AR167" s="37" t="s">
        <v>23</v>
      </c>
      <c r="AS167" s="37" t="s">
        <v>23</v>
      </c>
      <c r="AT167" s="37" t="s">
        <v>24</v>
      </c>
      <c r="AU167" s="37" t="s">
        <v>25</v>
      </c>
      <c r="AV167" s="37" t="s">
        <v>25</v>
      </c>
      <c r="AW167" s="37" t="s">
        <v>25</v>
      </c>
      <c r="AX167" s="37" t="s">
        <v>25</v>
      </c>
      <c r="AY167" s="37" t="s">
        <v>25</v>
      </c>
      <c r="AZ167" s="37" t="s">
        <v>25</v>
      </c>
      <c r="BA167" s="87" t="s">
        <v>25</v>
      </c>
      <c r="BB167" s="4" t="s">
        <v>301</v>
      </c>
      <c r="BC167" s="4" t="s">
        <v>299</v>
      </c>
    </row>
    <row r="168" spans="1:55" x14ac:dyDescent="0.25">
      <c r="A168" s="72" t="s">
        <v>200</v>
      </c>
      <c r="B168" s="5">
        <v>41505</v>
      </c>
      <c r="C168" s="4" t="s">
        <v>334</v>
      </c>
      <c r="D168" s="42">
        <v>97.49</v>
      </c>
      <c r="E168" s="47">
        <v>13.8</v>
      </c>
      <c r="F168" s="7">
        <v>7.25</v>
      </c>
      <c r="G168" s="7">
        <v>5.96</v>
      </c>
      <c r="H168" s="7">
        <v>2.86</v>
      </c>
      <c r="I168" s="7">
        <v>2.48</v>
      </c>
      <c r="J168" s="7">
        <v>4.78</v>
      </c>
      <c r="K168" s="7">
        <v>2.79</v>
      </c>
      <c r="L168" s="7">
        <v>2.31</v>
      </c>
      <c r="M168" s="7">
        <v>10.58</v>
      </c>
      <c r="N168" s="7">
        <v>8.08</v>
      </c>
      <c r="O168" s="7">
        <v>8.31</v>
      </c>
      <c r="P168" s="48">
        <v>27.58</v>
      </c>
      <c r="Q168" s="57">
        <f t="shared" si="26"/>
        <v>96.78</v>
      </c>
      <c r="R168" s="51">
        <v>14.25914445133292</v>
      </c>
      <c r="S168" s="8">
        <v>7.4912171936350482</v>
      </c>
      <c r="T168" s="8">
        <v>6.1582971688365369</v>
      </c>
      <c r="U168" s="8">
        <v>2.9551560239718948</v>
      </c>
      <c r="V168" s="8">
        <v>2.5625129158917135</v>
      </c>
      <c r="W168" s="8">
        <v>4.9390369911138672</v>
      </c>
      <c r="X168" s="8">
        <v>2.8828270303781776</v>
      </c>
      <c r="Y168" s="8">
        <v>2.3868567885926848</v>
      </c>
      <c r="Z168" s="8">
        <v>10.932010746021906</v>
      </c>
      <c r="AA168" s="8">
        <v>8.3488324033891299</v>
      </c>
      <c r="AB168" s="8">
        <v>8.5864848109113456</v>
      </c>
      <c r="AC168" s="52">
        <v>28.497623475924776</v>
      </c>
      <c r="AD168" s="51">
        <f t="shared" si="27"/>
        <v>85.740855548667085</v>
      </c>
      <c r="AE168" s="8">
        <f t="shared" si="28"/>
        <v>78.249638355032033</v>
      </c>
      <c r="AF168" s="8">
        <f t="shared" si="29"/>
        <v>72.091341186195493</v>
      </c>
      <c r="AG168" s="8">
        <f t="shared" si="30"/>
        <v>69.136185162223597</v>
      </c>
      <c r="AH168" s="8">
        <f t="shared" si="31"/>
        <v>66.573672246331881</v>
      </c>
      <c r="AI168" s="8">
        <f t="shared" si="32"/>
        <v>61.634635255218015</v>
      </c>
      <c r="AJ168" s="8">
        <f t="shared" si="33"/>
        <v>58.751808224839834</v>
      </c>
      <c r="AK168" s="8">
        <f t="shared" si="34"/>
        <v>56.364951436247146</v>
      </c>
      <c r="AL168" s="8">
        <f t="shared" si="35"/>
        <v>45.432940690225237</v>
      </c>
      <c r="AM168" s="8">
        <f t="shared" si="36"/>
        <v>37.084108286836106</v>
      </c>
      <c r="AN168" s="8">
        <f t="shared" si="37"/>
        <v>28.497623475924762</v>
      </c>
      <c r="AO168" s="43">
        <f t="shared" si="38"/>
        <v>0</v>
      </c>
      <c r="AP168" s="68">
        <v>100</v>
      </c>
      <c r="AQ168" s="37">
        <v>100</v>
      </c>
      <c r="AR168" s="37">
        <v>100</v>
      </c>
      <c r="AS168" s="37">
        <v>100</v>
      </c>
      <c r="AT168" s="37">
        <v>100</v>
      </c>
      <c r="AU168" s="37">
        <v>100</v>
      </c>
      <c r="AV168" s="37" t="s">
        <v>23</v>
      </c>
      <c r="AW168" s="37" t="s">
        <v>23</v>
      </c>
      <c r="AX168" s="37" t="s">
        <v>25</v>
      </c>
      <c r="AY168" s="37" t="s">
        <v>25</v>
      </c>
      <c r="AZ168" s="37" t="s">
        <v>25</v>
      </c>
      <c r="BA168" s="87" t="s">
        <v>25</v>
      </c>
      <c r="BB168" s="4" t="s">
        <v>301</v>
      </c>
      <c r="BC168" s="4" t="s">
        <v>299</v>
      </c>
    </row>
    <row r="169" spans="1:55" x14ac:dyDescent="0.25">
      <c r="A169" s="72" t="s">
        <v>201</v>
      </c>
      <c r="B169" s="5">
        <v>41507</v>
      </c>
      <c r="C169" s="4" t="s">
        <v>334</v>
      </c>
      <c r="D169" s="42">
        <v>96.16</v>
      </c>
      <c r="E169" s="47">
        <v>0.67</v>
      </c>
      <c r="F169" s="7">
        <v>2.35</v>
      </c>
      <c r="G169" s="7">
        <v>3.5</v>
      </c>
      <c r="H169" s="7">
        <v>2.0299999999999998</v>
      </c>
      <c r="I169" s="7">
        <v>1.86</v>
      </c>
      <c r="J169" s="7">
        <v>4.0599999999999996</v>
      </c>
      <c r="K169" s="7">
        <v>2.44</v>
      </c>
      <c r="L169" s="7">
        <v>2.04</v>
      </c>
      <c r="M169" s="7">
        <v>8.27</v>
      </c>
      <c r="N169" s="7">
        <v>7.75</v>
      </c>
      <c r="O169" s="7">
        <v>14.33</v>
      </c>
      <c r="P169" s="48">
        <v>46.13</v>
      </c>
      <c r="Q169" s="57">
        <f t="shared" si="26"/>
        <v>95.43</v>
      </c>
      <c r="R169" s="51">
        <v>0.70208529812427956</v>
      </c>
      <c r="S169" s="8">
        <v>2.4625379859582939</v>
      </c>
      <c r="T169" s="8">
        <v>3.6676097663208633</v>
      </c>
      <c r="U169" s="8">
        <v>2.1272136644661006</v>
      </c>
      <c r="V169" s="8">
        <v>1.9490726186733733</v>
      </c>
      <c r="W169" s="8">
        <v>4.2544273289322012</v>
      </c>
      <c r="X169" s="8">
        <v>2.5568479513779732</v>
      </c>
      <c r="Y169" s="8">
        <v>2.1376925495127317</v>
      </c>
      <c r="Z169" s="8">
        <v>8.6660379335638673</v>
      </c>
      <c r="AA169" s="8">
        <v>8.1211359111390546</v>
      </c>
      <c r="AB169" s="8">
        <v>15.016242271822279</v>
      </c>
      <c r="AC169" s="52">
        <v>48.339096720108984</v>
      </c>
      <c r="AD169" s="51">
        <f t="shared" si="27"/>
        <v>99.297914701875726</v>
      </c>
      <c r="AE169" s="8">
        <f t="shared" si="28"/>
        <v>96.835376715917434</v>
      </c>
      <c r="AF169" s="8">
        <f t="shared" si="29"/>
        <v>93.167766949596569</v>
      </c>
      <c r="AG169" s="8">
        <f t="shared" si="30"/>
        <v>91.040553285130471</v>
      </c>
      <c r="AH169" s="8">
        <f t="shared" si="31"/>
        <v>89.091480666457102</v>
      </c>
      <c r="AI169" s="8">
        <f t="shared" si="32"/>
        <v>84.837053337524907</v>
      </c>
      <c r="AJ169" s="8">
        <f t="shared" si="33"/>
        <v>82.280205386146932</v>
      </c>
      <c r="AK169" s="8">
        <f t="shared" si="34"/>
        <v>80.142512836634197</v>
      </c>
      <c r="AL169" s="8">
        <f t="shared" si="35"/>
        <v>71.476474903070326</v>
      </c>
      <c r="AM169" s="8">
        <f t="shared" si="36"/>
        <v>63.355338991931269</v>
      </c>
      <c r="AN169" s="8">
        <f t="shared" si="37"/>
        <v>48.339096720108991</v>
      </c>
      <c r="AO169" s="43">
        <f t="shared" si="38"/>
        <v>0</v>
      </c>
      <c r="AP169" s="68">
        <v>100</v>
      </c>
      <c r="AQ169" s="37">
        <v>100</v>
      </c>
      <c r="AR169" s="37">
        <v>100</v>
      </c>
      <c r="AS169" s="37">
        <v>100</v>
      </c>
      <c r="AT169" s="37" t="s">
        <v>23</v>
      </c>
      <c r="AU169" s="37" t="s">
        <v>23</v>
      </c>
      <c r="AV169" s="37" t="s">
        <v>23</v>
      </c>
      <c r="AW169" s="37" t="s">
        <v>25</v>
      </c>
      <c r="AX169" s="37" t="s">
        <v>25</v>
      </c>
      <c r="AY169" s="37" t="s">
        <v>25</v>
      </c>
      <c r="AZ169" s="37" t="s">
        <v>25</v>
      </c>
      <c r="BA169" s="87" t="s">
        <v>25</v>
      </c>
      <c r="BB169" s="4" t="s">
        <v>317</v>
      </c>
      <c r="BC169" s="4" t="s">
        <v>299</v>
      </c>
    </row>
    <row r="170" spans="1:55" x14ac:dyDescent="0.25">
      <c r="A170" s="72" t="s">
        <v>202</v>
      </c>
      <c r="B170" s="5">
        <v>41509</v>
      </c>
      <c r="C170" s="4" t="s">
        <v>334</v>
      </c>
      <c r="D170" s="42">
        <v>95.96</v>
      </c>
      <c r="E170" s="47">
        <v>0.11</v>
      </c>
      <c r="F170" s="7">
        <v>0.85</v>
      </c>
      <c r="G170" s="7">
        <v>2.82</v>
      </c>
      <c r="H170" s="7">
        <v>2.14</v>
      </c>
      <c r="I170" s="7">
        <v>2.1</v>
      </c>
      <c r="J170" s="7">
        <v>4.28</v>
      </c>
      <c r="K170" s="7">
        <v>2.5499999999999998</v>
      </c>
      <c r="L170" s="7">
        <v>2.15</v>
      </c>
      <c r="M170" s="7">
        <v>8.58</v>
      </c>
      <c r="N170" s="7">
        <v>8.16</v>
      </c>
      <c r="O170" s="7">
        <v>14.6</v>
      </c>
      <c r="P170" s="48">
        <v>46.88</v>
      </c>
      <c r="Q170" s="57">
        <f t="shared" si="26"/>
        <v>95.22</v>
      </c>
      <c r="R170" s="51">
        <v>0.11552194917034238</v>
      </c>
      <c r="S170" s="8">
        <v>0.89266960722537281</v>
      </c>
      <c r="T170" s="8">
        <v>2.9615626969124129</v>
      </c>
      <c r="U170" s="8">
        <v>2.2474270111321153</v>
      </c>
      <c r="V170" s="8">
        <v>2.2054190296156273</v>
      </c>
      <c r="W170" s="8">
        <v>4.4948540222642306</v>
      </c>
      <c r="X170" s="8">
        <v>2.6780088216761184</v>
      </c>
      <c r="Y170" s="8">
        <v>2.2579290065112372</v>
      </c>
      <c r="Z170" s="8">
        <v>9.0107120352867032</v>
      </c>
      <c r="AA170" s="8">
        <v>8.5696282293635804</v>
      </c>
      <c r="AB170" s="8">
        <v>15.332913253518168</v>
      </c>
      <c r="AC170" s="52">
        <v>49.233354337324094</v>
      </c>
      <c r="AD170" s="51">
        <f t="shared" si="27"/>
        <v>99.884478050829657</v>
      </c>
      <c r="AE170" s="8">
        <f t="shared" si="28"/>
        <v>98.991808443604285</v>
      </c>
      <c r="AF170" s="8">
        <f t="shared" si="29"/>
        <v>96.030245746691875</v>
      </c>
      <c r="AG170" s="8">
        <f t="shared" si="30"/>
        <v>93.782818735559758</v>
      </c>
      <c r="AH170" s="8">
        <f t="shared" si="31"/>
        <v>91.577399705944131</v>
      </c>
      <c r="AI170" s="8">
        <f t="shared" si="32"/>
        <v>87.082545683679896</v>
      </c>
      <c r="AJ170" s="8">
        <f t="shared" si="33"/>
        <v>84.404536862003781</v>
      </c>
      <c r="AK170" s="8">
        <f t="shared" si="34"/>
        <v>82.146607855492547</v>
      </c>
      <c r="AL170" s="8">
        <f t="shared" si="35"/>
        <v>73.135895820205846</v>
      </c>
      <c r="AM170" s="8">
        <f t="shared" si="36"/>
        <v>64.566267590842273</v>
      </c>
      <c r="AN170" s="8">
        <f t="shared" si="37"/>
        <v>49.233354337324101</v>
      </c>
      <c r="AO170" s="43">
        <f t="shared" si="38"/>
        <v>0</v>
      </c>
      <c r="AP170" s="68">
        <v>100</v>
      </c>
      <c r="AQ170" s="37">
        <v>100</v>
      </c>
      <c r="AR170" s="37">
        <v>100</v>
      </c>
      <c r="AS170" s="37">
        <v>100</v>
      </c>
      <c r="AT170" s="37">
        <v>100</v>
      </c>
      <c r="AU170" s="37" t="s">
        <v>23</v>
      </c>
      <c r="AV170" s="37" t="s">
        <v>23</v>
      </c>
      <c r="AW170" s="37" t="s">
        <v>24</v>
      </c>
      <c r="AX170" s="37" t="s">
        <v>25</v>
      </c>
      <c r="AY170" s="37" t="s">
        <v>25</v>
      </c>
      <c r="AZ170" s="37" t="s">
        <v>25</v>
      </c>
      <c r="BA170" s="87" t="s">
        <v>25</v>
      </c>
      <c r="BB170" s="4" t="s">
        <v>317</v>
      </c>
      <c r="BC170" s="4" t="s">
        <v>299</v>
      </c>
    </row>
    <row r="171" spans="1:55" x14ac:dyDescent="0.25">
      <c r="A171" s="72" t="s">
        <v>203</v>
      </c>
      <c r="B171" s="5">
        <v>41507</v>
      </c>
      <c r="C171" s="4" t="s">
        <v>334</v>
      </c>
      <c r="D171" s="42">
        <v>100.21</v>
      </c>
      <c r="E171" s="47">
        <v>0.27</v>
      </c>
      <c r="F171" s="7">
        <v>0.65</v>
      </c>
      <c r="G171" s="7">
        <v>1.06</v>
      </c>
      <c r="H171" s="7">
        <v>0.82</v>
      </c>
      <c r="I171" s="7">
        <v>1.64</v>
      </c>
      <c r="J171" s="7">
        <v>10.5</v>
      </c>
      <c r="K171" s="7">
        <v>9.34</v>
      </c>
      <c r="L171" s="7">
        <v>8.94</v>
      </c>
      <c r="M171" s="7">
        <v>32.130000000000003</v>
      </c>
      <c r="N171" s="7">
        <v>14.62</v>
      </c>
      <c r="O171" s="7">
        <v>9.2799999999999994</v>
      </c>
      <c r="P171" s="48">
        <v>10.53</v>
      </c>
      <c r="Q171" s="57">
        <f t="shared" si="26"/>
        <v>99.78</v>
      </c>
      <c r="R171" s="51">
        <v>0.27059530968129886</v>
      </c>
      <c r="S171" s="8">
        <v>0.6514331529364602</v>
      </c>
      <c r="T171" s="8">
        <v>1.062337141711766</v>
      </c>
      <c r="U171" s="8">
        <v>0.82180797755061119</v>
      </c>
      <c r="V171" s="8">
        <v>1.6436159551012224</v>
      </c>
      <c r="W171" s="8">
        <v>10.523150932050511</v>
      </c>
      <c r="X171" s="8">
        <v>9.3605933052715979</v>
      </c>
      <c r="Y171" s="8">
        <v>8.959711365003006</v>
      </c>
      <c r="Z171" s="8">
        <v>32.200841852074568</v>
      </c>
      <c r="AA171" s="8">
        <v>14.652234916816997</v>
      </c>
      <c r="AB171" s="8">
        <v>9.300461014231308</v>
      </c>
      <c r="AC171" s="52">
        <v>10.553217077570656</v>
      </c>
      <c r="AD171" s="51">
        <f t="shared" si="27"/>
        <v>99.729404690318702</v>
      </c>
      <c r="AE171" s="8">
        <f t="shared" si="28"/>
        <v>99.07797153738224</v>
      </c>
      <c r="AF171" s="8">
        <f t="shared" si="29"/>
        <v>98.015634395670475</v>
      </c>
      <c r="AG171" s="8">
        <f t="shared" si="30"/>
        <v>97.193826418119869</v>
      </c>
      <c r="AH171" s="8">
        <f t="shared" si="31"/>
        <v>95.550210463018644</v>
      </c>
      <c r="AI171" s="8">
        <f t="shared" si="32"/>
        <v>85.027059530968131</v>
      </c>
      <c r="AJ171" s="8">
        <f t="shared" si="33"/>
        <v>75.666466225696539</v>
      </c>
      <c r="AK171" s="8">
        <f t="shared" si="34"/>
        <v>66.706754860693536</v>
      </c>
      <c r="AL171" s="8">
        <f t="shared" si="35"/>
        <v>34.505913008618968</v>
      </c>
      <c r="AM171" s="8">
        <f t="shared" si="36"/>
        <v>19.853678091801971</v>
      </c>
      <c r="AN171" s="8">
        <f t="shared" si="37"/>
        <v>10.553217077570663</v>
      </c>
      <c r="AO171" s="43">
        <f t="shared" si="38"/>
        <v>0</v>
      </c>
      <c r="AP171" s="68">
        <v>100</v>
      </c>
      <c r="AQ171" s="37">
        <v>100</v>
      </c>
      <c r="AR171" s="37">
        <v>100</v>
      </c>
      <c r="AS171" s="37" t="s">
        <v>23</v>
      </c>
      <c r="AT171" s="37" t="s">
        <v>24</v>
      </c>
      <c r="AU171" s="37" t="s">
        <v>25</v>
      </c>
      <c r="AV171" s="37" t="s">
        <v>25</v>
      </c>
      <c r="AW171" s="37" t="s">
        <v>25</v>
      </c>
      <c r="AX171" s="37" t="s">
        <v>25</v>
      </c>
      <c r="AY171" s="37" t="s">
        <v>25</v>
      </c>
      <c r="AZ171" s="37" t="s">
        <v>25</v>
      </c>
      <c r="BA171" s="87" t="s">
        <v>25</v>
      </c>
      <c r="BB171" s="4" t="s">
        <v>309</v>
      </c>
      <c r="BC171" s="4" t="s">
        <v>299</v>
      </c>
    </row>
    <row r="172" spans="1:55" x14ac:dyDescent="0.25">
      <c r="A172" s="72" t="s">
        <v>204</v>
      </c>
      <c r="B172" s="5">
        <v>41508</v>
      </c>
      <c r="C172" s="4" t="s">
        <v>334</v>
      </c>
      <c r="D172" s="42">
        <v>76.459999999999994</v>
      </c>
      <c r="E172" s="47">
        <v>0</v>
      </c>
      <c r="F172" s="7">
        <v>0.01</v>
      </c>
      <c r="G172" s="7">
        <v>0.13</v>
      </c>
      <c r="H172" s="7">
        <v>0.82</v>
      </c>
      <c r="I172" s="7">
        <v>4.49</v>
      </c>
      <c r="J172" s="7">
        <v>17.05</v>
      </c>
      <c r="K172" s="7">
        <v>9.02</v>
      </c>
      <c r="L172" s="7">
        <v>6.58</v>
      </c>
      <c r="M172" s="7">
        <v>19.079999999999998</v>
      </c>
      <c r="N172" s="7">
        <v>8.82</v>
      </c>
      <c r="O172" s="7">
        <v>4.97</v>
      </c>
      <c r="P172" s="48">
        <v>5.17</v>
      </c>
      <c r="Q172" s="57">
        <f t="shared" si="26"/>
        <v>76.14</v>
      </c>
      <c r="R172" s="51">
        <v>0</v>
      </c>
      <c r="S172" s="8">
        <v>1.3133701076963489E-2</v>
      </c>
      <c r="T172" s="8">
        <v>0.17073811400052535</v>
      </c>
      <c r="U172" s="8">
        <v>1.076963488311006</v>
      </c>
      <c r="V172" s="8">
        <v>5.8970317835566064</v>
      </c>
      <c r="W172" s="8">
        <v>22.392960336222746</v>
      </c>
      <c r="X172" s="8">
        <v>11.846598371421067</v>
      </c>
      <c r="Y172" s="8">
        <v>8.6419753086419746</v>
      </c>
      <c r="Z172" s="8">
        <v>25.059101654846334</v>
      </c>
      <c r="AA172" s="8">
        <v>11.583924349881796</v>
      </c>
      <c r="AB172" s="8">
        <v>6.5274494352508539</v>
      </c>
      <c r="AC172" s="52">
        <v>6.7901234567901234</v>
      </c>
      <c r="AD172" s="51">
        <f t="shared" si="27"/>
        <v>100</v>
      </c>
      <c r="AE172" s="8">
        <f t="shared" si="28"/>
        <v>99.986866298923033</v>
      </c>
      <c r="AF172" s="8">
        <f t="shared" si="29"/>
        <v>99.816128184922505</v>
      </c>
      <c r="AG172" s="8">
        <f t="shared" si="30"/>
        <v>98.739164696611496</v>
      </c>
      <c r="AH172" s="8">
        <f t="shared" si="31"/>
        <v>92.842132913054883</v>
      </c>
      <c r="AI172" s="8">
        <f t="shared" si="32"/>
        <v>70.44917257683214</v>
      </c>
      <c r="AJ172" s="8">
        <f t="shared" si="33"/>
        <v>58.602574205411074</v>
      </c>
      <c r="AK172" s="8">
        <f t="shared" si="34"/>
        <v>49.960598896769099</v>
      </c>
      <c r="AL172" s="8">
        <f t="shared" si="35"/>
        <v>24.901497241922765</v>
      </c>
      <c r="AM172" s="8">
        <f t="shared" si="36"/>
        <v>13.317572892040969</v>
      </c>
      <c r="AN172" s="8">
        <f t="shared" si="37"/>
        <v>6.7901234567901154</v>
      </c>
      <c r="AO172" s="43">
        <f t="shared" si="38"/>
        <v>-7.9936057773011271E-15</v>
      </c>
      <c r="AP172" s="68" t="s">
        <v>27</v>
      </c>
      <c r="AQ172" s="37">
        <v>100</v>
      </c>
      <c r="AR172" s="37" t="s">
        <v>24</v>
      </c>
      <c r="AS172" s="37" t="s">
        <v>25</v>
      </c>
      <c r="AT172" s="37" t="s">
        <v>25</v>
      </c>
      <c r="AU172" s="37" t="s">
        <v>25</v>
      </c>
      <c r="AV172" s="37" t="s">
        <v>25</v>
      </c>
      <c r="AW172" s="37" t="s">
        <v>25</v>
      </c>
      <c r="AX172" s="37" t="s">
        <v>25</v>
      </c>
      <c r="AY172" s="37" t="s">
        <v>25</v>
      </c>
      <c r="AZ172" s="37" t="s">
        <v>25</v>
      </c>
      <c r="BA172" s="87" t="s">
        <v>25</v>
      </c>
      <c r="BB172" s="4" t="s">
        <v>309</v>
      </c>
      <c r="BC172" s="4" t="s">
        <v>299</v>
      </c>
    </row>
    <row r="173" spans="1:55" x14ac:dyDescent="0.25">
      <c r="A173" s="72" t="s">
        <v>205</v>
      </c>
      <c r="B173" s="5">
        <v>41520</v>
      </c>
      <c r="C173" s="4" t="s">
        <v>334</v>
      </c>
      <c r="D173" s="42">
        <v>110.44</v>
      </c>
      <c r="E173" s="47">
        <v>0.12</v>
      </c>
      <c r="F173" s="7">
        <v>0.63</v>
      </c>
      <c r="G173" s="7">
        <v>1.3</v>
      </c>
      <c r="H173" s="7">
        <v>0.97</v>
      </c>
      <c r="I173" s="7">
        <v>1.77</v>
      </c>
      <c r="J173" s="7">
        <v>9.1199999999999992</v>
      </c>
      <c r="K173" s="7">
        <v>5.52</v>
      </c>
      <c r="L173" s="7">
        <v>5.13</v>
      </c>
      <c r="M173" s="7">
        <v>23.91</v>
      </c>
      <c r="N173" s="7">
        <v>15.29</v>
      </c>
      <c r="O173" s="7">
        <v>17.670000000000002</v>
      </c>
      <c r="P173" s="48">
        <v>28.51</v>
      </c>
      <c r="Q173" s="57">
        <f t="shared" si="26"/>
        <v>109.94000000000001</v>
      </c>
      <c r="R173" s="51">
        <v>0.10915044569765324</v>
      </c>
      <c r="S173" s="8">
        <v>0.57303983991267959</v>
      </c>
      <c r="T173" s="8">
        <v>1.1824631617245769</v>
      </c>
      <c r="U173" s="8">
        <v>0.88229943605603045</v>
      </c>
      <c r="V173" s="8">
        <v>1.6099690740403856</v>
      </c>
      <c r="W173" s="8">
        <v>8.2954338730216453</v>
      </c>
      <c r="X173" s="8">
        <v>5.0209205020920491</v>
      </c>
      <c r="Y173" s="8">
        <v>4.6661815535746758</v>
      </c>
      <c r="Z173" s="8">
        <v>21.748226305257411</v>
      </c>
      <c r="AA173" s="8">
        <v>13.907585955975984</v>
      </c>
      <c r="AB173" s="8">
        <v>16.072403128979442</v>
      </c>
      <c r="AC173" s="52">
        <v>25.932326723667455</v>
      </c>
      <c r="AD173" s="51">
        <f t="shared" si="27"/>
        <v>99.890849554302349</v>
      </c>
      <c r="AE173" s="8">
        <f t="shared" si="28"/>
        <v>99.317809714389668</v>
      </c>
      <c r="AF173" s="8">
        <f t="shared" si="29"/>
        <v>98.135346552665098</v>
      </c>
      <c r="AG173" s="8">
        <f t="shared" si="30"/>
        <v>97.253047116609068</v>
      </c>
      <c r="AH173" s="8">
        <f t="shared" si="31"/>
        <v>95.643078042568689</v>
      </c>
      <c r="AI173" s="8">
        <f t="shared" si="32"/>
        <v>87.347644169547038</v>
      </c>
      <c r="AJ173" s="8">
        <f t="shared" si="33"/>
        <v>82.326723667454985</v>
      </c>
      <c r="AK173" s="8">
        <f t="shared" si="34"/>
        <v>77.660542113880311</v>
      </c>
      <c r="AL173" s="8">
        <f t="shared" si="35"/>
        <v>55.9123158086229</v>
      </c>
      <c r="AM173" s="8">
        <f t="shared" si="36"/>
        <v>42.004729852646918</v>
      </c>
      <c r="AN173" s="8">
        <f t="shared" si="37"/>
        <v>25.932326723667476</v>
      </c>
      <c r="AO173" s="43">
        <f t="shared" si="38"/>
        <v>0</v>
      </c>
      <c r="AP173" s="68">
        <v>100</v>
      </c>
      <c r="AQ173" s="37">
        <v>100</v>
      </c>
      <c r="AR173" s="37">
        <v>100</v>
      </c>
      <c r="AS173" s="37" t="s">
        <v>23</v>
      </c>
      <c r="AT173" s="37" t="s">
        <v>25</v>
      </c>
      <c r="AU173" s="37" t="s">
        <v>25</v>
      </c>
      <c r="AV173" s="37" t="s">
        <v>25</v>
      </c>
      <c r="AW173" s="37" t="s">
        <v>25</v>
      </c>
      <c r="AX173" s="37" t="s">
        <v>25</v>
      </c>
      <c r="AY173" s="37" t="s">
        <v>25</v>
      </c>
      <c r="AZ173" s="37" t="s">
        <v>25</v>
      </c>
      <c r="BA173" s="87" t="s">
        <v>25</v>
      </c>
      <c r="BB173" s="4" t="s">
        <v>306</v>
      </c>
      <c r="BC173" s="4" t="s">
        <v>299</v>
      </c>
    </row>
    <row r="174" spans="1:55" x14ac:dyDescent="0.25">
      <c r="A174" s="72" t="s">
        <v>206</v>
      </c>
      <c r="B174" s="5">
        <v>41520</v>
      </c>
      <c r="C174" s="4" t="s">
        <v>334</v>
      </c>
      <c r="D174" s="42">
        <v>119.02</v>
      </c>
      <c r="E174" s="47">
        <v>0.27</v>
      </c>
      <c r="F174" s="7">
        <v>0.82</v>
      </c>
      <c r="G174" s="7">
        <v>1.01</v>
      </c>
      <c r="H174" s="7">
        <v>0.61</v>
      </c>
      <c r="I174" s="7">
        <v>0.81</v>
      </c>
      <c r="J174" s="7">
        <v>5.95</v>
      </c>
      <c r="K174" s="7">
        <v>7.69</v>
      </c>
      <c r="L174" s="7">
        <v>7.98</v>
      </c>
      <c r="M174" s="7">
        <v>37.869999999999997</v>
      </c>
      <c r="N174" s="7">
        <v>19.47</v>
      </c>
      <c r="O174" s="7">
        <v>13.88</v>
      </c>
      <c r="P174" s="48">
        <v>22.2</v>
      </c>
      <c r="Q174" s="57">
        <f t="shared" si="26"/>
        <v>118.55999999999999</v>
      </c>
      <c r="R174" s="51">
        <v>0.22773279352226722</v>
      </c>
      <c r="S174" s="8">
        <v>0.69163292847503377</v>
      </c>
      <c r="T174" s="8">
        <v>0.85188933873144401</v>
      </c>
      <c r="U174" s="8">
        <v>0.5145074224021593</v>
      </c>
      <c r="V174" s="8">
        <v>0.68319838056680171</v>
      </c>
      <c r="W174" s="8">
        <v>5.0185560053981115</v>
      </c>
      <c r="X174" s="8">
        <v>6.4861673414304999</v>
      </c>
      <c r="Y174" s="8">
        <v>6.7307692307692317</v>
      </c>
      <c r="Z174" s="8">
        <v>31.941632928475034</v>
      </c>
      <c r="AA174" s="8">
        <v>16.422064777327936</v>
      </c>
      <c r="AB174" s="8">
        <v>11.707152496626183</v>
      </c>
      <c r="AC174" s="52">
        <v>18.724696356275306</v>
      </c>
      <c r="AD174" s="51">
        <f t="shared" si="27"/>
        <v>99.772267206477736</v>
      </c>
      <c r="AE174" s="8">
        <f t="shared" si="28"/>
        <v>99.080634278002705</v>
      </c>
      <c r="AF174" s="8">
        <f t="shared" si="29"/>
        <v>98.228744939271266</v>
      </c>
      <c r="AG174" s="8">
        <f t="shared" si="30"/>
        <v>97.714237516869105</v>
      </c>
      <c r="AH174" s="8">
        <f t="shared" si="31"/>
        <v>97.031039136302297</v>
      </c>
      <c r="AI174" s="8">
        <f t="shared" si="32"/>
        <v>92.012483130904187</v>
      </c>
      <c r="AJ174" s="8">
        <f t="shared" si="33"/>
        <v>85.526315789473685</v>
      </c>
      <c r="AK174" s="8">
        <f t="shared" si="34"/>
        <v>78.795546558704459</v>
      </c>
      <c r="AL174" s="8">
        <f t="shared" si="35"/>
        <v>46.853913630229428</v>
      </c>
      <c r="AM174" s="8">
        <f t="shared" si="36"/>
        <v>30.431848852901492</v>
      </c>
      <c r="AN174" s="8">
        <f t="shared" si="37"/>
        <v>18.724696356275309</v>
      </c>
      <c r="AO174" s="43">
        <f t="shared" si="38"/>
        <v>0</v>
      </c>
      <c r="AP174" s="68">
        <v>100</v>
      </c>
      <c r="AQ174" s="37">
        <v>100</v>
      </c>
      <c r="AR174" s="37">
        <v>100</v>
      </c>
      <c r="AS174" s="37" t="s">
        <v>23</v>
      </c>
      <c r="AT174" s="37" t="s">
        <v>24</v>
      </c>
      <c r="AU174" s="37" t="s">
        <v>25</v>
      </c>
      <c r="AV174" s="37" t="s">
        <v>25</v>
      </c>
      <c r="AW174" s="37" t="s">
        <v>25</v>
      </c>
      <c r="AX174" s="37" t="s">
        <v>25</v>
      </c>
      <c r="AY174" s="37" t="s">
        <v>25</v>
      </c>
      <c r="AZ174" s="37" t="s">
        <v>25</v>
      </c>
      <c r="BA174" s="87" t="s">
        <v>25</v>
      </c>
      <c r="BB174" s="4" t="s">
        <v>306</v>
      </c>
      <c r="BC174" s="4" t="s">
        <v>298</v>
      </c>
    </row>
    <row r="175" spans="1:55" x14ac:dyDescent="0.25">
      <c r="A175" s="72" t="s">
        <v>207</v>
      </c>
      <c r="B175" s="5">
        <v>41513</v>
      </c>
      <c r="C175" s="4" t="s">
        <v>334</v>
      </c>
      <c r="D175" s="42">
        <v>111.74</v>
      </c>
      <c r="E175" s="47">
        <v>48.5</v>
      </c>
      <c r="F175" s="7">
        <v>7.7</v>
      </c>
      <c r="G175" s="7">
        <v>6.05</v>
      </c>
      <c r="H175" s="7">
        <v>2.87</v>
      </c>
      <c r="I175" s="7">
        <v>2.33</v>
      </c>
      <c r="J175" s="7">
        <v>3.89</v>
      </c>
      <c r="K175" s="7">
        <v>1.96</v>
      </c>
      <c r="L175" s="7">
        <v>1.42</v>
      </c>
      <c r="M175" s="7">
        <v>4.78</v>
      </c>
      <c r="N175" s="7">
        <v>3.83</v>
      </c>
      <c r="O175" s="7">
        <v>5.08</v>
      </c>
      <c r="P175" s="48">
        <v>22.88</v>
      </c>
      <c r="Q175" s="57">
        <f t="shared" si="26"/>
        <v>111.28999999999999</v>
      </c>
      <c r="R175" s="51">
        <v>43.5798364632941</v>
      </c>
      <c r="S175" s="8">
        <v>6.9188606343786514</v>
      </c>
      <c r="T175" s="8">
        <v>5.4362476412975109</v>
      </c>
      <c r="U175" s="8">
        <v>2.5788480546320427</v>
      </c>
      <c r="V175" s="8">
        <v>2.093629256896397</v>
      </c>
      <c r="W175" s="8">
        <v>3.4953724503549291</v>
      </c>
      <c r="X175" s="8">
        <v>1.7611645251145656</v>
      </c>
      <c r="Y175" s="8">
        <v>1.2759457273789199</v>
      </c>
      <c r="Z175" s="8">
        <v>4.2950849132896041</v>
      </c>
      <c r="AA175" s="8">
        <v>3.441459250606524</v>
      </c>
      <c r="AB175" s="8">
        <v>4.5646509120316292</v>
      </c>
      <c r="AC175" s="52">
        <v>20.558900170725135</v>
      </c>
      <c r="AD175" s="51">
        <f t="shared" si="27"/>
        <v>56.4201635367059</v>
      </c>
      <c r="AE175" s="8">
        <f t="shared" si="28"/>
        <v>49.501302902327247</v>
      </c>
      <c r="AF175" s="8">
        <f t="shared" si="29"/>
        <v>44.065055261029734</v>
      </c>
      <c r="AG175" s="8">
        <f t="shared" si="30"/>
        <v>41.486207206397694</v>
      </c>
      <c r="AH175" s="8">
        <f t="shared" si="31"/>
        <v>39.392577949501295</v>
      </c>
      <c r="AI175" s="8">
        <f t="shared" si="32"/>
        <v>35.897205499146366</v>
      </c>
      <c r="AJ175" s="8">
        <f t="shared" si="33"/>
        <v>34.1360409740318</v>
      </c>
      <c r="AK175" s="8">
        <f t="shared" si="34"/>
        <v>32.860095246652882</v>
      </c>
      <c r="AL175" s="8">
        <f t="shared" si="35"/>
        <v>28.565010333363279</v>
      </c>
      <c r="AM175" s="8">
        <f t="shared" si="36"/>
        <v>25.123551082756755</v>
      </c>
      <c r="AN175" s="8">
        <f t="shared" si="37"/>
        <v>20.558900170725124</v>
      </c>
      <c r="AO175" s="43">
        <f t="shared" si="38"/>
        <v>0</v>
      </c>
      <c r="AP175" s="68">
        <v>100</v>
      </c>
      <c r="AQ175" s="37">
        <v>100</v>
      </c>
      <c r="AR175" s="37">
        <v>100</v>
      </c>
      <c r="AS175" s="37">
        <v>100</v>
      </c>
      <c r="AT175" s="37">
        <v>100</v>
      </c>
      <c r="AU175" s="37">
        <v>100</v>
      </c>
      <c r="AV175" s="37">
        <v>100</v>
      </c>
      <c r="AW175" s="37" t="s">
        <v>23</v>
      </c>
      <c r="AX175" s="37" t="s">
        <v>25</v>
      </c>
      <c r="AY175" s="37" t="s">
        <v>25</v>
      </c>
      <c r="AZ175" s="37" t="s">
        <v>25</v>
      </c>
      <c r="BA175" s="87" t="s">
        <v>25</v>
      </c>
      <c r="BB175" s="4" t="s">
        <v>315</v>
      </c>
      <c r="BC175" s="4" t="s">
        <v>299</v>
      </c>
    </row>
    <row r="176" spans="1:55" x14ac:dyDescent="0.25">
      <c r="A176" s="72" t="s">
        <v>208</v>
      </c>
      <c r="B176" s="5">
        <v>41506</v>
      </c>
      <c r="C176" s="4" t="s">
        <v>334</v>
      </c>
      <c r="D176" s="42">
        <v>101.82</v>
      </c>
      <c r="E176" s="47">
        <v>6.43</v>
      </c>
      <c r="F176" s="7">
        <v>5.68</v>
      </c>
      <c r="G176" s="7">
        <v>5.46</v>
      </c>
      <c r="H176" s="7">
        <v>2.72</v>
      </c>
      <c r="I176" s="7">
        <v>2.29</v>
      </c>
      <c r="J176" s="7">
        <v>4.41</v>
      </c>
      <c r="K176" s="7">
        <v>2.75</v>
      </c>
      <c r="L176" s="7">
        <v>2.5</v>
      </c>
      <c r="M176" s="7">
        <v>10.54</v>
      </c>
      <c r="N176" s="7">
        <v>9.36</v>
      </c>
      <c r="O176" s="7">
        <v>12.48</v>
      </c>
      <c r="P176" s="48">
        <v>36.159999999999997</v>
      </c>
      <c r="Q176" s="57">
        <f t="shared" si="26"/>
        <v>100.77999999999999</v>
      </c>
      <c r="R176" s="51">
        <v>6.3802341734471133</v>
      </c>
      <c r="S176" s="8">
        <v>5.6360388966064701</v>
      </c>
      <c r="T176" s="8">
        <v>5.4177416153998816</v>
      </c>
      <c r="U176" s="8">
        <v>2.6989482040087323</v>
      </c>
      <c r="V176" s="8">
        <v>2.2722762452867635</v>
      </c>
      <c r="W176" s="8">
        <v>4.3758682278229815</v>
      </c>
      <c r="X176" s="8">
        <v>2.7287160150823579</v>
      </c>
      <c r="Y176" s="8">
        <v>2.4806509228021434</v>
      </c>
      <c r="Z176" s="8">
        <v>10.458424290533836</v>
      </c>
      <c r="AA176" s="8">
        <v>9.2875570549712254</v>
      </c>
      <c r="AB176" s="8">
        <v>12.383409406628301</v>
      </c>
      <c r="AC176" s="52">
        <v>35.880134947410205</v>
      </c>
      <c r="AD176" s="51">
        <f t="shared" si="27"/>
        <v>93.619765826552893</v>
      </c>
      <c r="AE176" s="8">
        <f t="shared" si="28"/>
        <v>87.983726929946428</v>
      </c>
      <c r="AF176" s="8">
        <f t="shared" si="29"/>
        <v>82.565985314546552</v>
      </c>
      <c r="AG176" s="8">
        <f t="shared" si="30"/>
        <v>79.867037110537822</v>
      </c>
      <c r="AH176" s="8">
        <f t="shared" si="31"/>
        <v>77.594760865251061</v>
      </c>
      <c r="AI176" s="8">
        <f t="shared" si="32"/>
        <v>73.218892637428084</v>
      </c>
      <c r="AJ176" s="8">
        <f t="shared" si="33"/>
        <v>70.490176622345729</v>
      </c>
      <c r="AK176" s="8">
        <f t="shared" si="34"/>
        <v>68.009525699543588</v>
      </c>
      <c r="AL176" s="8">
        <f t="shared" si="35"/>
        <v>57.551101409009753</v>
      </c>
      <c r="AM176" s="8">
        <f t="shared" si="36"/>
        <v>48.26354435403853</v>
      </c>
      <c r="AN176" s="8">
        <f t="shared" si="37"/>
        <v>35.880134947410227</v>
      </c>
      <c r="AO176" s="43">
        <f t="shared" si="38"/>
        <v>0</v>
      </c>
      <c r="AP176" s="68">
        <v>100</v>
      </c>
      <c r="AQ176" s="37">
        <v>100</v>
      </c>
      <c r="AR176" s="37">
        <v>100</v>
      </c>
      <c r="AS176" s="37">
        <v>100</v>
      </c>
      <c r="AT176" s="37">
        <v>100</v>
      </c>
      <c r="AU176" s="37" t="s">
        <v>23</v>
      </c>
      <c r="AV176" s="37" t="s">
        <v>23</v>
      </c>
      <c r="AW176" s="37" t="s">
        <v>24</v>
      </c>
      <c r="AX176" s="37" t="s">
        <v>25</v>
      </c>
      <c r="AY176" s="37" t="s">
        <v>25</v>
      </c>
      <c r="AZ176" s="37" t="s">
        <v>25</v>
      </c>
      <c r="BA176" s="87" t="s">
        <v>25</v>
      </c>
      <c r="BB176" s="4" t="s">
        <v>313</v>
      </c>
      <c r="BC176" s="4" t="s">
        <v>299</v>
      </c>
    </row>
    <row r="177" spans="1:55" x14ac:dyDescent="0.25">
      <c r="A177" s="72" t="s">
        <v>209</v>
      </c>
      <c r="B177" s="5">
        <v>41505</v>
      </c>
      <c r="C177" s="4" t="s">
        <v>334</v>
      </c>
      <c r="D177" s="42">
        <v>108.53</v>
      </c>
      <c r="E177" s="47">
        <v>6.18</v>
      </c>
      <c r="F177" s="7">
        <v>7.18</v>
      </c>
      <c r="G177" s="7">
        <v>6.65</v>
      </c>
      <c r="H177" s="7">
        <v>2.57</v>
      </c>
      <c r="I177" s="7">
        <v>1.9</v>
      </c>
      <c r="J177" s="7">
        <v>4.7699999999999996</v>
      </c>
      <c r="K177" s="7">
        <v>6.08</v>
      </c>
      <c r="L177" s="7">
        <v>8.4499999999999993</v>
      </c>
      <c r="M177" s="7">
        <v>34.770000000000003</v>
      </c>
      <c r="N177" s="7">
        <v>12.56</v>
      </c>
      <c r="O177" s="7">
        <v>6.55</v>
      </c>
      <c r="P177" s="48">
        <v>10.02</v>
      </c>
      <c r="Q177" s="57">
        <f t="shared" si="26"/>
        <v>107.68</v>
      </c>
      <c r="R177" s="51">
        <v>5.7392273402674583</v>
      </c>
      <c r="S177" s="8">
        <v>6.6679049034175337</v>
      </c>
      <c r="T177" s="8">
        <v>6.1757057949479943</v>
      </c>
      <c r="U177" s="8">
        <v>2.3867013372956909</v>
      </c>
      <c r="V177" s="8">
        <v>1.7644873699851411</v>
      </c>
      <c r="W177" s="8">
        <v>4.4297919762258537</v>
      </c>
      <c r="X177" s="8">
        <v>5.6463595839524512</v>
      </c>
      <c r="Y177" s="8">
        <v>7.8473254086181266</v>
      </c>
      <c r="Z177" s="8">
        <v>32.290118870728087</v>
      </c>
      <c r="AA177" s="8">
        <v>11.664190193164933</v>
      </c>
      <c r="AB177" s="8">
        <v>6.0828380386329854</v>
      </c>
      <c r="AC177" s="52">
        <v>9.3053491827637433</v>
      </c>
      <c r="AD177" s="51">
        <f t="shared" si="27"/>
        <v>94.260772659732538</v>
      </c>
      <c r="AE177" s="8">
        <f t="shared" si="28"/>
        <v>87.592867756315002</v>
      </c>
      <c r="AF177" s="8">
        <f t="shared" si="29"/>
        <v>81.417161961367015</v>
      </c>
      <c r="AG177" s="8">
        <f t="shared" si="30"/>
        <v>79.030460624071324</v>
      </c>
      <c r="AH177" s="8">
        <f t="shared" si="31"/>
        <v>77.265973254086177</v>
      </c>
      <c r="AI177" s="8">
        <f t="shared" si="32"/>
        <v>72.836181277860319</v>
      </c>
      <c r="AJ177" s="8">
        <f t="shared" si="33"/>
        <v>67.189821693907874</v>
      </c>
      <c r="AK177" s="8">
        <f t="shared" si="34"/>
        <v>59.342496285289748</v>
      </c>
      <c r="AL177" s="8">
        <f t="shared" si="35"/>
        <v>27.052377414561661</v>
      </c>
      <c r="AM177" s="8">
        <f t="shared" si="36"/>
        <v>15.388187221396729</v>
      </c>
      <c r="AN177" s="8">
        <f t="shared" si="37"/>
        <v>9.3053491827637433</v>
      </c>
      <c r="AO177" s="43">
        <f t="shared" si="38"/>
        <v>0</v>
      </c>
      <c r="AP177" s="68">
        <v>100</v>
      </c>
      <c r="AQ177" s="37">
        <v>100</v>
      </c>
      <c r="AR177" s="37">
        <v>100</v>
      </c>
      <c r="AS177" s="37">
        <v>100</v>
      </c>
      <c r="AT177" s="37">
        <v>100</v>
      </c>
      <c r="AU177" s="37" t="s">
        <v>24</v>
      </c>
      <c r="AV177" s="37" t="s">
        <v>25</v>
      </c>
      <c r="AW177" s="37" t="s">
        <v>25</v>
      </c>
      <c r="AX177" s="37" t="s">
        <v>25</v>
      </c>
      <c r="AY177" s="37" t="s">
        <v>25</v>
      </c>
      <c r="AZ177" s="37" t="s">
        <v>25</v>
      </c>
      <c r="BA177" s="87" t="s">
        <v>25</v>
      </c>
      <c r="BB177" s="4" t="s">
        <v>301</v>
      </c>
      <c r="BC177" s="4" t="s">
        <v>299</v>
      </c>
    </row>
    <row r="178" spans="1:55" x14ac:dyDescent="0.25">
      <c r="A178" s="72" t="s">
        <v>210</v>
      </c>
      <c r="B178" s="5">
        <v>41505</v>
      </c>
      <c r="C178" s="4" t="s">
        <v>334</v>
      </c>
      <c r="D178" s="42">
        <v>103.77</v>
      </c>
      <c r="E178" s="47">
        <v>27.05</v>
      </c>
      <c r="F178" s="7">
        <v>5.25</v>
      </c>
      <c r="G178" s="7">
        <v>3.87</v>
      </c>
      <c r="H178" s="7">
        <v>1.78</v>
      </c>
      <c r="I178" s="7">
        <v>1.57</v>
      </c>
      <c r="J178" s="7">
        <v>3.1</v>
      </c>
      <c r="K178" s="7">
        <v>1.83</v>
      </c>
      <c r="L178" s="7">
        <v>1.46</v>
      </c>
      <c r="M178" s="7">
        <v>6.17</v>
      </c>
      <c r="N178" s="7">
        <v>6</v>
      </c>
      <c r="O178" s="7">
        <v>9.15</v>
      </c>
      <c r="P178" s="48">
        <v>35.81</v>
      </c>
      <c r="Q178" s="57">
        <f t="shared" si="26"/>
        <v>103.04</v>
      </c>
      <c r="R178" s="51">
        <v>26.251940993788818</v>
      </c>
      <c r="S178" s="8">
        <v>5.0951086956521738</v>
      </c>
      <c r="T178" s="8">
        <v>3.7558229813664594</v>
      </c>
      <c r="U178" s="8">
        <v>1.7274844720496891</v>
      </c>
      <c r="V178" s="8">
        <v>1.5236801242236024</v>
      </c>
      <c r="W178" s="8">
        <v>3.0085403726708071</v>
      </c>
      <c r="X178" s="8">
        <v>1.7760093167701865</v>
      </c>
      <c r="Y178" s="8">
        <v>1.4169254658385093</v>
      </c>
      <c r="Z178" s="8">
        <v>5.9879658385093162</v>
      </c>
      <c r="AA178" s="8">
        <v>5.8229813664596275</v>
      </c>
      <c r="AB178" s="8">
        <v>8.8800465838509304</v>
      </c>
      <c r="AC178" s="52">
        <v>34.753493788819881</v>
      </c>
      <c r="AD178" s="51">
        <f t="shared" si="27"/>
        <v>73.748059006211179</v>
      </c>
      <c r="AE178" s="8">
        <f t="shared" si="28"/>
        <v>68.652950310559007</v>
      </c>
      <c r="AF178" s="8">
        <f t="shared" si="29"/>
        <v>64.897127329192543</v>
      </c>
      <c r="AG178" s="8">
        <f t="shared" si="30"/>
        <v>63.169642857142854</v>
      </c>
      <c r="AH178" s="8">
        <f t="shared" si="31"/>
        <v>61.645962732919251</v>
      </c>
      <c r="AI178" s="8">
        <f t="shared" si="32"/>
        <v>58.637422360248443</v>
      </c>
      <c r="AJ178" s="8">
        <f t="shared" si="33"/>
        <v>56.861413043478258</v>
      </c>
      <c r="AK178" s="8">
        <f t="shared" si="34"/>
        <v>55.444487577639748</v>
      </c>
      <c r="AL178" s="8">
        <f t="shared" si="35"/>
        <v>49.45652173913043</v>
      </c>
      <c r="AM178" s="8">
        <f t="shared" si="36"/>
        <v>43.633540372670801</v>
      </c>
      <c r="AN178" s="8">
        <f t="shared" si="37"/>
        <v>34.753493788819867</v>
      </c>
      <c r="AO178" s="43">
        <f t="shared" si="38"/>
        <v>0</v>
      </c>
      <c r="AP178" s="68" t="s">
        <v>23</v>
      </c>
      <c r="AQ178" s="37" t="s">
        <v>23</v>
      </c>
      <c r="AR178" s="37" t="s">
        <v>23</v>
      </c>
      <c r="AS178" s="37" t="s">
        <v>23</v>
      </c>
      <c r="AT178" s="37" t="s">
        <v>23</v>
      </c>
      <c r="AU178" s="37" t="s">
        <v>23</v>
      </c>
      <c r="AV178" s="37" t="s">
        <v>23</v>
      </c>
      <c r="AW178" s="37" t="s">
        <v>24</v>
      </c>
      <c r="AX178" s="37" t="s">
        <v>24</v>
      </c>
      <c r="AY178" s="37" t="s">
        <v>25</v>
      </c>
      <c r="AZ178" s="37" t="s">
        <v>25</v>
      </c>
      <c r="BA178" s="87" t="s">
        <v>25</v>
      </c>
      <c r="BB178" s="4" t="s">
        <v>315</v>
      </c>
      <c r="BC178" s="4" t="s">
        <v>299</v>
      </c>
    </row>
    <row r="179" spans="1:55" x14ac:dyDescent="0.25">
      <c r="A179" s="72" t="s">
        <v>211</v>
      </c>
      <c r="B179" s="5">
        <v>41499</v>
      </c>
      <c r="C179" s="4" t="s">
        <v>335</v>
      </c>
      <c r="D179" s="42">
        <v>104.6</v>
      </c>
      <c r="E179" s="47">
        <v>9.8000000000000007</v>
      </c>
      <c r="F179" s="7">
        <v>4.9000000000000004</v>
      </c>
      <c r="G179" s="7">
        <v>5.0999999999999996</v>
      </c>
      <c r="H179" s="7">
        <v>3.1</v>
      </c>
      <c r="I179" s="7">
        <v>3</v>
      </c>
      <c r="J179" s="7">
        <v>11.6</v>
      </c>
      <c r="K179" s="7">
        <v>14.7</v>
      </c>
      <c r="L179" s="7">
        <v>13.8</v>
      </c>
      <c r="M179" s="7">
        <v>23.9</v>
      </c>
      <c r="N179" s="7">
        <v>4.5999999999999996</v>
      </c>
      <c r="O179" s="7">
        <v>2.2999999999999998</v>
      </c>
      <c r="P179" s="48">
        <v>6.7</v>
      </c>
      <c r="Q179" s="57">
        <f t="shared" si="26"/>
        <v>103.5</v>
      </c>
      <c r="R179" s="51">
        <v>9.4685990338164263</v>
      </c>
      <c r="S179" s="8">
        <v>4.7342995169082132</v>
      </c>
      <c r="T179" s="8">
        <v>4.9275362318840576</v>
      </c>
      <c r="U179" s="8">
        <v>2.9951690821256038</v>
      </c>
      <c r="V179" s="8">
        <v>2.8985507246376812</v>
      </c>
      <c r="W179" s="8">
        <v>11.207729468599032</v>
      </c>
      <c r="X179" s="8">
        <v>14.202898550724639</v>
      </c>
      <c r="Y179" s="8">
        <v>13.333333333333334</v>
      </c>
      <c r="Z179" s="8">
        <v>23.091787439613526</v>
      </c>
      <c r="AA179" s="8">
        <v>4.4444444444444438</v>
      </c>
      <c r="AB179" s="8">
        <v>2.2222222222222219</v>
      </c>
      <c r="AC179" s="52">
        <v>6.4734299516908216</v>
      </c>
      <c r="AD179" s="51">
        <f t="shared" si="27"/>
        <v>90.531400966183568</v>
      </c>
      <c r="AE179" s="8">
        <f t="shared" si="28"/>
        <v>85.79710144927536</v>
      </c>
      <c r="AF179" s="8">
        <f t="shared" si="29"/>
        <v>80.869565217391298</v>
      </c>
      <c r="AG179" s="8">
        <f t="shared" si="30"/>
        <v>77.874396135265698</v>
      </c>
      <c r="AH179" s="8">
        <f t="shared" si="31"/>
        <v>74.975845410628011</v>
      </c>
      <c r="AI179" s="8">
        <f t="shared" si="32"/>
        <v>63.768115942028977</v>
      </c>
      <c r="AJ179" s="8">
        <f t="shared" si="33"/>
        <v>49.565217391304337</v>
      </c>
      <c r="AK179" s="8">
        <f t="shared" si="34"/>
        <v>36.231884057971001</v>
      </c>
      <c r="AL179" s="8">
        <f t="shared" si="35"/>
        <v>13.140096618357475</v>
      </c>
      <c r="AM179" s="8">
        <f t="shared" si="36"/>
        <v>8.6956521739130324</v>
      </c>
      <c r="AN179" s="8">
        <f t="shared" si="37"/>
        <v>6.4734299516908109</v>
      </c>
      <c r="AO179" s="43">
        <f t="shared" si="38"/>
        <v>-1.0658141036401503E-14</v>
      </c>
      <c r="AP179" s="68">
        <v>100</v>
      </c>
      <c r="AQ179" s="37">
        <v>100</v>
      </c>
      <c r="AR179" s="37">
        <v>100</v>
      </c>
      <c r="AS179" s="37" t="s">
        <v>23</v>
      </c>
      <c r="AT179" s="37" t="s">
        <v>23</v>
      </c>
      <c r="AU179" s="37" t="s">
        <v>25</v>
      </c>
      <c r="AV179" s="37" t="s">
        <v>25</v>
      </c>
      <c r="AW179" s="37" t="s">
        <v>25</v>
      </c>
      <c r="AX179" s="37" t="s">
        <v>25</v>
      </c>
      <c r="AY179" s="37" t="s">
        <v>25</v>
      </c>
      <c r="AZ179" s="37" t="s">
        <v>25</v>
      </c>
      <c r="BA179" s="87" t="s">
        <v>25</v>
      </c>
      <c r="BB179" s="4" t="s">
        <v>306</v>
      </c>
      <c r="BC179" s="4" t="s">
        <v>299</v>
      </c>
    </row>
    <row r="180" spans="1:55" x14ac:dyDescent="0.25">
      <c r="A180" s="72" t="s">
        <v>212</v>
      </c>
      <c r="B180" s="5">
        <v>41502</v>
      </c>
      <c r="C180" s="4" t="s">
        <v>335</v>
      </c>
      <c r="D180" s="42">
        <v>93.23</v>
      </c>
      <c r="E180" s="47">
        <v>10.24</v>
      </c>
      <c r="F180" s="7">
        <v>4.0599999999999996</v>
      </c>
      <c r="G180" s="7">
        <v>4.37</v>
      </c>
      <c r="H180" s="7">
        <v>2.69</v>
      </c>
      <c r="I180" s="7">
        <v>2.76</v>
      </c>
      <c r="J180" s="7">
        <v>10.210000000000001</v>
      </c>
      <c r="K180" s="7">
        <v>13.09</v>
      </c>
      <c r="L180" s="7">
        <v>11.65</v>
      </c>
      <c r="M180" s="7">
        <v>22.37</v>
      </c>
      <c r="N180" s="7">
        <v>4.12</v>
      </c>
      <c r="O180" s="7">
        <v>1.9</v>
      </c>
      <c r="P180" s="48">
        <v>5.23</v>
      </c>
      <c r="Q180" s="57">
        <f t="shared" si="26"/>
        <v>92.690000000000012</v>
      </c>
      <c r="R180" s="51">
        <v>11.047577947998704</v>
      </c>
      <c r="S180" s="8">
        <v>4.3801920379760482</v>
      </c>
      <c r="T180" s="8">
        <v>4.7146401985111659</v>
      </c>
      <c r="U180" s="8">
        <v>2.902146941417628</v>
      </c>
      <c r="V180" s="8">
        <v>2.9776674937965253</v>
      </c>
      <c r="W180" s="8">
        <v>11.015211996979177</v>
      </c>
      <c r="X180" s="8">
        <v>14.122343294853811</v>
      </c>
      <c r="Y180" s="8">
        <v>12.568777645916496</v>
      </c>
      <c r="Z180" s="8">
        <v>24.134210810227639</v>
      </c>
      <c r="AA180" s="8">
        <v>4.4449239400151042</v>
      </c>
      <c r="AB180" s="8">
        <v>2.0498435645700721</v>
      </c>
      <c r="AC180" s="52">
        <v>5.64246412773762</v>
      </c>
      <c r="AD180" s="51">
        <f t="shared" si="27"/>
        <v>88.952422052001296</v>
      </c>
      <c r="AE180" s="8">
        <f t="shared" si="28"/>
        <v>84.572230014025251</v>
      </c>
      <c r="AF180" s="8">
        <f t="shared" si="29"/>
        <v>79.857589815514089</v>
      </c>
      <c r="AG180" s="8">
        <f t="shared" si="30"/>
        <v>76.955442874096462</v>
      </c>
      <c r="AH180" s="8">
        <f t="shared" si="31"/>
        <v>73.977775380299931</v>
      </c>
      <c r="AI180" s="8">
        <f t="shared" si="32"/>
        <v>62.962563383320756</v>
      </c>
      <c r="AJ180" s="8">
        <f t="shared" si="33"/>
        <v>48.840220088466943</v>
      </c>
      <c r="AK180" s="8">
        <f t="shared" si="34"/>
        <v>36.271442442550445</v>
      </c>
      <c r="AL180" s="8">
        <f t="shared" si="35"/>
        <v>12.137231632322806</v>
      </c>
      <c r="AM180" s="8">
        <f t="shared" si="36"/>
        <v>7.6923076923077014</v>
      </c>
      <c r="AN180" s="8">
        <f t="shared" si="37"/>
        <v>5.6424641277376288</v>
      </c>
      <c r="AO180" s="43">
        <f t="shared" si="38"/>
        <v>8.8817841970012523E-15</v>
      </c>
      <c r="AP180" s="68">
        <v>100</v>
      </c>
      <c r="AQ180" s="37">
        <v>100</v>
      </c>
      <c r="AR180" s="37">
        <v>100</v>
      </c>
      <c r="AS180" s="37">
        <v>100</v>
      </c>
      <c r="AT180" s="37" t="s">
        <v>23</v>
      </c>
      <c r="AU180" s="37" t="s">
        <v>25</v>
      </c>
      <c r="AV180" s="37" t="s">
        <v>25</v>
      </c>
      <c r="AW180" s="37" t="s">
        <v>25</v>
      </c>
      <c r="AX180" s="37" t="s">
        <v>25</v>
      </c>
      <c r="AY180" s="37" t="s">
        <v>25</v>
      </c>
      <c r="AZ180" s="37" t="s">
        <v>25</v>
      </c>
      <c r="BA180" s="87" t="s">
        <v>25</v>
      </c>
      <c r="BB180" s="4" t="s">
        <v>306</v>
      </c>
      <c r="BC180" s="4" t="s">
        <v>299</v>
      </c>
    </row>
    <row r="181" spans="1:55" x14ac:dyDescent="0.25">
      <c r="A181" s="72" t="s">
        <v>213</v>
      </c>
      <c r="B181" s="5">
        <v>41488</v>
      </c>
      <c r="C181" s="4" t="s">
        <v>335</v>
      </c>
      <c r="D181" s="42">
        <v>100.7</v>
      </c>
      <c r="E181" s="47">
        <v>11.3</v>
      </c>
      <c r="F181" s="7">
        <v>5</v>
      </c>
      <c r="G181" s="7">
        <v>5.0999999999999996</v>
      </c>
      <c r="H181" s="7">
        <v>3</v>
      </c>
      <c r="I181" s="7">
        <v>3</v>
      </c>
      <c r="J181" s="7">
        <v>9.5</v>
      </c>
      <c r="K181" s="7">
        <v>10.5</v>
      </c>
      <c r="L181" s="7">
        <v>10.3</v>
      </c>
      <c r="M181" s="7">
        <v>21.5</v>
      </c>
      <c r="N181" s="7">
        <v>5.5</v>
      </c>
      <c r="O181" s="7">
        <v>3.8</v>
      </c>
      <c r="P181" s="48">
        <v>11.4</v>
      </c>
      <c r="Q181" s="57">
        <f t="shared" si="26"/>
        <v>99.9</v>
      </c>
      <c r="R181" s="51">
        <v>11.311311311311311</v>
      </c>
      <c r="S181" s="8">
        <v>5.005005005005005</v>
      </c>
      <c r="T181" s="8">
        <v>5.1051051051051042</v>
      </c>
      <c r="U181" s="8">
        <v>3.0030030030030028</v>
      </c>
      <c r="V181" s="8">
        <v>3.0030030030030028</v>
      </c>
      <c r="W181" s="8">
        <v>9.5095095095095097</v>
      </c>
      <c r="X181" s="8">
        <v>10.51051051051051</v>
      </c>
      <c r="Y181" s="8">
        <v>10.31031031031031</v>
      </c>
      <c r="Z181" s="8">
        <v>21.521521521521521</v>
      </c>
      <c r="AA181" s="8">
        <v>5.5055055055055053</v>
      </c>
      <c r="AB181" s="8">
        <v>3.8038038038038033</v>
      </c>
      <c r="AC181" s="52">
        <v>11.411411411411411</v>
      </c>
      <c r="AD181" s="51">
        <f t="shared" si="27"/>
        <v>88.688688688688686</v>
      </c>
      <c r="AE181" s="8">
        <f t="shared" si="28"/>
        <v>83.683683683683682</v>
      </c>
      <c r="AF181" s="8">
        <f t="shared" si="29"/>
        <v>78.578578578578572</v>
      </c>
      <c r="AG181" s="8">
        <f t="shared" si="30"/>
        <v>75.57557557557557</v>
      </c>
      <c r="AH181" s="8">
        <f t="shared" si="31"/>
        <v>72.572572572572568</v>
      </c>
      <c r="AI181" s="8">
        <f t="shared" si="32"/>
        <v>63.063063063063055</v>
      </c>
      <c r="AJ181" s="8">
        <f t="shared" si="33"/>
        <v>52.552552552552541</v>
      </c>
      <c r="AK181" s="8">
        <f t="shared" si="34"/>
        <v>42.242242242242227</v>
      </c>
      <c r="AL181" s="8">
        <f t="shared" si="35"/>
        <v>20.720720720720706</v>
      </c>
      <c r="AM181" s="8">
        <f t="shared" si="36"/>
        <v>15.215215215215201</v>
      </c>
      <c r="AN181" s="8">
        <f t="shared" si="37"/>
        <v>11.411411411411397</v>
      </c>
      <c r="AO181" s="43">
        <f t="shared" si="38"/>
        <v>-1.4210854715202004E-14</v>
      </c>
      <c r="AP181" s="68">
        <v>100</v>
      </c>
      <c r="AQ181" s="37">
        <v>100</v>
      </c>
      <c r="AR181" s="37">
        <v>100</v>
      </c>
      <c r="AS181" s="37">
        <v>100</v>
      </c>
      <c r="AT181" s="37" t="s">
        <v>24</v>
      </c>
      <c r="AU181" s="37" t="s">
        <v>24</v>
      </c>
      <c r="AV181" s="37" t="s">
        <v>25</v>
      </c>
      <c r="AW181" s="37" t="s">
        <v>25</v>
      </c>
      <c r="AX181" s="37" t="s">
        <v>25</v>
      </c>
      <c r="AY181" s="37" t="s">
        <v>25</v>
      </c>
      <c r="AZ181" s="37" t="s">
        <v>25</v>
      </c>
      <c r="BA181" s="87" t="s">
        <v>25</v>
      </c>
      <c r="BB181" s="4" t="s">
        <v>316</v>
      </c>
      <c r="BC181" s="4" t="s">
        <v>298</v>
      </c>
    </row>
    <row r="182" spans="1:55" x14ac:dyDescent="0.25">
      <c r="A182" s="72" t="s">
        <v>214</v>
      </c>
      <c r="B182" s="9">
        <v>41542</v>
      </c>
      <c r="C182" s="4" t="s">
        <v>336</v>
      </c>
      <c r="D182" s="42">
        <v>121.26</v>
      </c>
      <c r="E182" s="47">
        <v>14.36</v>
      </c>
      <c r="F182" s="7">
        <v>4.8</v>
      </c>
      <c r="G182" s="7">
        <v>5.28</v>
      </c>
      <c r="H182" s="7">
        <v>2.67</v>
      </c>
      <c r="I182" s="7">
        <v>2.2400000000000002</v>
      </c>
      <c r="J182" s="7">
        <v>4.49</v>
      </c>
      <c r="K182" s="7">
        <v>2.56</v>
      </c>
      <c r="L182" s="7">
        <v>1.96</v>
      </c>
      <c r="M182" s="7">
        <v>6.12</v>
      </c>
      <c r="N182" s="7">
        <v>4.29</v>
      </c>
      <c r="O182" s="7">
        <v>6.35</v>
      </c>
      <c r="P182" s="48">
        <v>65.63</v>
      </c>
      <c r="Q182" s="57">
        <f t="shared" si="26"/>
        <v>120.75</v>
      </c>
      <c r="R182" s="51">
        <v>11.892339544513456</v>
      </c>
      <c r="S182" s="8">
        <v>3.9751552795031055</v>
      </c>
      <c r="T182" s="8">
        <v>4.3726708074534164</v>
      </c>
      <c r="U182" s="8">
        <v>2.2111801242236022</v>
      </c>
      <c r="V182" s="8">
        <v>1.8550724637681162</v>
      </c>
      <c r="W182" s="8">
        <v>3.7184265010351969</v>
      </c>
      <c r="X182" s="8">
        <v>2.1200828157349898</v>
      </c>
      <c r="Y182" s="8">
        <v>1.6231884057971016</v>
      </c>
      <c r="Z182" s="8">
        <v>5.0683229813664594</v>
      </c>
      <c r="AA182" s="8">
        <v>3.5527950310559007</v>
      </c>
      <c r="AB182" s="8">
        <v>5.2587991718426501</v>
      </c>
      <c r="AC182" s="52">
        <v>54.351966873706004</v>
      </c>
      <c r="AD182" s="51">
        <f t="shared" si="27"/>
        <v>88.107660455486538</v>
      </c>
      <c r="AE182" s="8">
        <f t="shared" si="28"/>
        <v>84.132505175983439</v>
      </c>
      <c r="AF182" s="8">
        <f t="shared" si="29"/>
        <v>79.759834368530022</v>
      </c>
      <c r="AG182" s="8">
        <f t="shared" si="30"/>
        <v>77.54865424430642</v>
      </c>
      <c r="AH182" s="8">
        <f t="shared" si="31"/>
        <v>75.69358178053831</v>
      </c>
      <c r="AI182" s="8">
        <f t="shared" si="32"/>
        <v>71.975155279503113</v>
      </c>
      <c r="AJ182" s="8">
        <f t="shared" si="33"/>
        <v>69.855072463768124</v>
      </c>
      <c r="AK182" s="8">
        <f t="shared" si="34"/>
        <v>68.23188405797103</v>
      </c>
      <c r="AL182" s="8">
        <f t="shared" si="35"/>
        <v>63.163561076604573</v>
      </c>
      <c r="AM182" s="8">
        <f t="shared" si="36"/>
        <v>59.610766045548672</v>
      </c>
      <c r="AN182" s="8">
        <f t="shared" si="37"/>
        <v>54.351966873706019</v>
      </c>
      <c r="AO182" s="43">
        <f t="shared" si="38"/>
        <v>0</v>
      </c>
      <c r="AP182" s="68">
        <v>100</v>
      </c>
      <c r="AQ182" s="37">
        <v>100</v>
      </c>
      <c r="AR182" s="37">
        <v>100</v>
      </c>
      <c r="AS182" s="37">
        <v>100</v>
      </c>
      <c r="AT182" s="37" t="s">
        <v>23</v>
      </c>
      <c r="AU182" s="37" t="s">
        <v>23</v>
      </c>
      <c r="AV182" s="37" t="s">
        <v>23</v>
      </c>
      <c r="AW182" s="37" t="s">
        <v>23</v>
      </c>
      <c r="AX182" s="37" t="s">
        <v>24</v>
      </c>
      <c r="AY182" s="37" t="s">
        <v>24</v>
      </c>
      <c r="AZ182" s="37" t="s">
        <v>25</v>
      </c>
      <c r="BA182" s="87" t="s">
        <v>25</v>
      </c>
      <c r="BB182" s="4" t="s">
        <v>319</v>
      </c>
      <c r="BC182" s="4" t="s">
        <v>300</v>
      </c>
    </row>
    <row r="183" spans="1:55" x14ac:dyDescent="0.25">
      <c r="A183" s="72" t="s">
        <v>215</v>
      </c>
      <c r="B183" s="9">
        <v>41550</v>
      </c>
      <c r="C183" s="4" t="s">
        <v>336</v>
      </c>
      <c r="D183" s="42">
        <v>92.76</v>
      </c>
      <c r="E183" s="47">
        <v>25.16</v>
      </c>
      <c r="F183" s="7">
        <v>4.7699999999999996</v>
      </c>
      <c r="G183" s="7">
        <v>4.6500000000000004</v>
      </c>
      <c r="H183" s="7">
        <v>2.75</v>
      </c>
      <c r="I183" s="7">
        <v>2.66</v>
      </c>
      <c r="J183" s="7">
        <v>7.07</v>
      </c>
      <c r="K183" s="7">
        <v>4.9400000000000004</v>
      </c>
      <c r="L183" s="7">
        <v>4.05</v>
      </c>
      <c r="M183" s="7">
        <v>11.3</v>
      </c>
      <c r="N183" s="7">
        <v>6.58</v>
      </c>
      <c r="O183" s="7">
        <v>4.78</v>
      </c>
      <c r="P183" s="48">
        <v>13.67</v>
      </c>
      <c r="Q183" s="57">
        <f t="shared" si="26"/>
        <v>92.38</v>
      </c>
      <c r="R183" s="51">
        <v>27.23533232301364</v>
      </c>
      <c r="S183" s="8">
        <v>5.1634552933535396</v>
      </c>
      <c r="T183" s="8">
        <v>5.0335570469798663</v>
      </c>
      <c r="U183" s="8">
        <v>2.9768348127300284</v>
      </c>
      <c r="V183" s="8">
        <v>2.8794111279497732</v>
      </c>
      <c r="W183" s="8">
        <v>7.6531716821822915</v>
      </c>
      <c r="X183" s="8">
        <v>5.3474778090495789</v>
      </c>
      <c r="Y183" s="8">
        <v>4.3840658151114962</v>
      </c>
      <c r="Z183" s="8">
        <v>12.232084866854299</v>
      </c>
      <c r="AA183" s="8">
        <v>7.1227538428231219</v>
      </c>
      <c r="AB183" s="8">
        <v>5.1742801472180133</v>
      </c>
      <c r="AC183" s="52">
        <v>14.797575232734358</v>
      </c>
      <c r="AD183" s="51">
        <f t="shared" si="27"/>
        <v>72.764667676986363</v>
      </c>
      <c r="AE183" s="8">
        <f t="shared" si="28"/>
        <v>67.601212383632827</v>
      </c>
      <c r="AF183" s="8">
        <f t="shared" si="29"/>
        <v>62.567655336652962</v>
      </c>
      <c r="AG183" s="8">
        <f t="shared" si="30"/>
        <v>59.590820523922936</v>
      </c>
      <c r="AH183" s="8">
        <f t="shared" si="31"/>
        <v>56.711409395973163</v>
      </c>
      <c r="AI183" s="8">
        <f t="shared" si="32"/>
        <v>49.058237713790874</v>
      </c>
      <c r="AJ183" s="8">
        <f t="shared" si="33"/>
        <v>43.710759904741295</v>
      </c>
      <c r="AK183" s="8">
        <f t="shared" si="34"/>
        <v>39.326694089629797</v>
      </c>
      <c r="AL183" s="8">
        <f t="shared" si="35"/>
        <v>27.094609222775496</v>
      </c>
      <c r="AM183" s="8">
        <f t="shared" si="36"/>
        <v>19.971855379952373</v>
      </c>
      <c r="AN183" s="8">
        <f t="shared" si="37"/>
        <v>14.79757523273436</v>
      </c>
      <c r="AO183" s="43">
        <f t="shared" si="38"/>
        <v>0</v>
      </c>
      <c r="AP183" s="68">
        <v>100</v>
      </c>
      <c r="AQ183" s="37">
        <v>100</v>
      </c>
      <c r="AR183" s="37">
        <v>100</v>
      </c>
      <c r="AS183" s="37" t="s">
        <v>23</v>
      </c>
      <c r="AT183" s="37" t="s">
        <v>23</v>
      </c>
      <c r="AU183" s="37" t="s">
        <v>23</v>
      </c>
      <c r="AV183" s="37" t="s">
        <v>24</v>
      </c>
      <c r="AW183" s="37" t="s">
        <v>24</v>
      </c>
      <c r="AX183" s="37" t="s">
        <v>24</v>
      </c>
      <c r="AY183" s="37" t="s">
        <v>25</v>
      </c>
      <c r="AZ183" s="37" t="s">
        <v>25</v>
      </c>
      <c r="BA183" s="87" t="s">
        <v>25</v>
      </c>
      <c r="BB183" s="4" t="s">
        <v>315</v>
      </c>
      <c r="BC183" s="4" t="s">
        <v>299</v>
      </c>
    </row>
    <row r="184" spans="1:55" x14ac:dyDescent="0.25">
      <c r="A184" s="72" t="s">
        <v>216</v>
      </c>
      <c r="B184" s="9">
        <v>41551</v>
      </c>
      <c r="C184" s="4" t="s">
        <v>336</v>
      </c>
      <c r="D184" s="42">
        <v>100.98</v>
      </c>
      <c r="E184" s="47">
        <v>33.450000000000003</v>
      </c>
      <c r="F184" s="7">
        <v>5.05</v>
      </c>
      <c r="G184" s="7">
        <v>5.66</v>
      </c>
      <c r="H184" s="7">
        <v>3.26</v>
      </c>
      <c r="I184" s="7">
        <v>2.76</v>
      </c>
      <c r="J184" s="7">
        <v>5.81</v>
      </c>
      <c r="K184" s="7">
        <v>2.98</v>
      </c>
      <c r="L184" s="7">
        <v>2.0499999999999998</v>
      </c>
      <c r="M184" s="7">
        <v>5.09</v>
      </c>
      <c r="N184" s="7">
        <v>2.77</v>
      </c>
      <c r="O184" s="7">
        <v>4.32</v>
      </c>
      <c r="P184" s="48">
        <v>27.23</v>
      </c>
      <c r="Q184" s="57">
        <f t="shared" si="26"/>
        <v>100.42999999999999</v>
      </c>
      <c r="R184" s="51">
        <v>33.306780842377783</v>
      </c>
      <c r="S184" s="8">
        <v>5.0283779747087527</v>
      </c>
      <c r="T184" s="8">
        <v>5.6357662053171369</v>
      </c>
      <c r="U184" s="8">
        <v>3.2460420193169375</v>
      </c>
      <c r="V184" s="8">
        <v>2.7481828139002289</v>
      </c>
      <c r="W184" s="8">
        <v>5.785123966942149</v>
      </c>
      <c r="X184" s="8">
        <v>2.967240864283581</v>
      </c>
      <c r="Y184" s="8">
        <v>2.0412227422085034</v>
      </c>
      <c r="Z184" s="8">
        <v>5.0682067111420892</v>
      </c>
      <c r="AA184" s="8">
        <v>2.7581399980085632</v>
      </c>
      <c r="AB184" s="8">
        <v>4.301503534800359</v>
      </c>
      <c r="AC184" s="52">
        <v>27.113412326993931</v>
      </c>
      <c r="AD184" s="51">
        <f t="shared" si="27"/>
        <v>66.693219157622224</v>
      </c>
      <c r="AE184" s="8">
        <f t="shared" si="28"/>
        <v>61.66484118291347</v>
      </c>
      <c r="AF184" s="8">
        <f t="shared" si="29"/>
        <v>56.029074977596331</v>
      </c>
      <c r="AG184" s="8">
        <f t="shared" si="30"/>
        <v>52.783032958279392</v>
      </c>
      <c r="AH184" s="8">
        <f t="shared" si="31"/>
        <v>50.034850144379163</v>
      </c>
      <c r="AI184" s="8">
        <f t="shared" si="32"/>
        <v>44.249726177437012</v>
      </c>
      <c r="AJ184" s="8">
        <f t="shared" si="33"/>
        <v>41.28248531315343</v>
      </c>
      <c r="AK184" s="8">
        <f t="shared" si="34"/>
        <v>39.241262570944926</v>
      </c>
      <c r="AL184" s="8">
        <f t="shared" si="35"/>
        <v>34.173055859802837</v>
      </c>
      <c r="AM184" s="8">
        <f t="shared" si="36"/>
        <v>31.414915861794274</v>
      </c>
      <c r="AN184" s="8">
        <f t="shared" si="37"/>
        <v>27.113412326993917</v>
      </c>
      <c r="AO184" s="43">
        <f t="shared" si="38"/>
        <v>0</v>
      </c>
      <c r="AP184" s="68">
        <v>100</v>
      </c>
      <c r="AQ184" s="37" t="s">
        <v>23</v>
      </c>
      <c r="AR184" s="37" t="s">
        <v>23</v>
      </c>
      <c r="AS184" s="37" t="s">
        <v>23</v>
      </c>
      <c r="AT184" s="37" t="s">
        <v>23</v>
      </c>
      <c r="AU184" s="37" t="s">
        <v>23</v>
      </c>
      <c r="AV184" s="37" t="s">
        <v>23</v>
      </c>
      <c r="AW184" s="37" t="s">
        <v>23</v>
      </c>
      <c r="AX184" s="37" t="s">
        <v>26</v>
      </c>
      <c r="AY184" s="37" t="s">
        <v>24</v>
      </c>
      <c r="AZ184" s="37" t="s">
        <v>25</v>
      </c>
      <c r="BA184" s="87" t="s">
        <v>25</v>
      </c>
      <c r="BB184" s="4" t="s">
        <v>319</v>
      </c>
      <c r="BC184" s="4" t="s">
        <v>299</v>
      </c>
    </row>
    <row r="185" spans="1:55" x14ac:dyDescent="0.25">
      <c r="A185" s="72" t="s">
        <v>217</v>
      </c>
      <c r="B185" s="9">
        <v>41547</v>
      </c>
      <c r="C185" s="4" t="s">
        <v>336</v>
      </c>
      <c r="D185" s="42">
        <v>102.64</v>
      </c>
      <c r="E185" s="47">
        <v>0.81</v>
      </c>
      <c r="F185" s="7">
        <v>0.54</v>
      </c>
      <c r="G185" s="7">
        <v>0.65</v>
      </c>
      <c r="H185" s="7">
        <v>0.41</v>
      </c>
      <c r="I185" s="7">
        <v>0.44</v>
      </c>
      <c r="J185" s="7">
        <v>1.2</v>
      </c>
      <c r="K185" s="7">
        <v>0.74</v>
      </c>
      <c r="L185" s="7">
        <v>0.68</v>
      </c>
      <c r="M185" s="7">
        <v>2.8</v>
      </c>
      <c r="N185" s="7">
        <v>3.12</v>
      </c>
      <c r="O185" s="7">
        <v>10.87</v>
      </c>
      <c r="P185" s="48">
        <v>79.900000000000006</v>
      </c>
      <c r="Q185" s="57">
        <f t="shared" si="26"/>
        <v>102.16</v>
      </c>
      <c r="R185" s="51">
        <v>0.79287392325763517</v>
      </c>
      <c r="S185" s="8">
        <v>0.52858261550509011</v>
      </c>
      <c r="T185" s="8">
        <v>0.63625685199686777</v>
      </c>
      <c r="U185" s="8">
        <v>0.40133124510571655</v>
      </c>
      <c r="V185" s="8">
        <v>0.43069694596711039</v>
      </c>
      <c r="W185" s="8">
        <v>1.1746280344557558</v>
      </c>
      <c r="X185" s="8">
        <v>0.72435395458104934</v>
      </c>
      <c r="Y185" s="8">
        <v>0.66562255285826155</v>
      </c>
      <c r="Z185" s="8">
        <v>2.7407987470634296</v>
      </c>
      <c r="AA185" s="8">
        <v>3.0540328895849651</v>
      </c>
      <c r="AB185" s="8">
        <v>10.640172278778387</v>
      </c>
      <c r="AC185" s="52">
        <v>78.210649960845728</v>
      </c>
      <c r="AD185" s="51">
        <f t="shared" si="27"/>
        <v>99.207126076742369</v>
      </c>
      <c r="AE185" s="8">
        <f t="shared" si="28"/>
        <v>98.678543461237282</v>
      </c>
      <c r="AF185" s="8">
        <f t="shared" si="29"/>
        <v>98.042286609240421</v>
      </c>
      <c r="AG185" s="8">
        <f t="shared" si="30"/>
        <v>97.640955364134697</v>
      </c>
      <c r="AH185" s="8">
        <f t="shared" si="31"/>
        <v>97.210258418167584</v>
      </c>
      <c r="AI185" s="8">
        <f t="shared" si="32"/>
        <v>96.035630383711833</v>
      </c>
      <c r="AJ185" s="8">
        <f t="shared" si="33"/>
        <v>95.311276429130785</v>
      </c>
      <c r="AK185" s="8">
        <f t="shared" si="34"/>
        <v>94.645653876272519</v>
      </c>
      <c r="AL185" s="8">
        <f t="shared" si="35"/>
        <v>91.904855129209096</v>
      </c>
      <c r="AM185" s="8">
        <f t="shared" si="36"/>
        <v>88.850822239624137</v>
      </c>
      <c r="AN185" s="8">
        <f t="shared" si="37"/>
        <v>78.210649960845757</v>
      </c>
      <c r="AO185" s="43">
        <f t="shared" si="38"/>
        <v>0</v>
      </c>
      <c r="AP185" s="68">
        <v>100</v>
      </c>
      <c r="AQ185" s="37">
        <v>100</v>
      </c>
      <c r="AR185" s="37" t="s">
        <v>23</v>
      </c>
      <c r="AS185" s="37" t="s">
        <v>23</v>
      </c>
      <c r="AT185" s="37" t="s">
        <v>23</v>
      </c>
      <c r="AU185" s="37">
        <v>100</v>
      </c>
      <c r="AV185" s="37" t="s">
        <v>23</v>
      </c>
      <c r="AW185" s="37" t="s">
        <v>23</v>
      </c>
      <c r="AX185" s="37" t="s">
        <v>24</v>
      </c>
      <c r="AY185" s="37" t="s">
        <v>25</v>
      </c>
      <c r="AZ185" s="37" t="s">
        <v>25</v>
      </c>
      <c r="BA185" s="87" t="s">
        <v>25</v>
      </c>
      <c r="BB185" s="4" t="s">
        <v>301</v>
      </c>
      <c r="BC185" s="4" t="s">
        <v>298</v>
      </c>
    </row>
    <row r="186" spans="1:55" x14ac:dyDescent="0.25">
      <c r="A186" s="72" t="s">
        <v>218</v>
      </c>
      <c r="B186" s="9">
        <v>41548</v>
      </c>
      <c r="C186" s="4" t="s">
        <v>336</v>
      </c>
      <c r="D186" s="42">
        <v>115.93</v>
      </c>
      <c r="E186" s="47">
        <v>0.03</v>
      </c>
      <c r="F186" s="7">
        <v>0.13</v>
      </c>
      <c r="G186" s="7">
        <v>0.14000000000000001</v>
      </c>
      <c r="H186" s="7">
        <v>0.09</v>
      </c>
      <c r="I186" s="7">
        <v>0.08</v>
      </c>
      <c r="J186" s="7">
        <v>0.26</v>
      </c>
      <c r="K186" s="7">
        <v>0.2</v>
      </c>
      <c r="L186" s="7">
        <v>0.24</v>
      </c>
      <c r="M186" s="7">
        <v>2.2400000000000002</v>
      </c>
      <c r="N186" s="7">
        <v>4.01</v>
      </c>
      <c r="O186" s="7">
        <v>19.350000000000001</v>
      </c>
      <c r="P186" s="48">
        <v>88.41</v>
      </c>
      <c r="Q186" s="57">
        <f t="shared" si="26"/>
        <v>115.18</v>
      </c>
      <c r="R186" s="51">
        <v>2.6046188574405278E-2</v>
      </c>
      <c r="S186" s="8">
        <v>0.11286681715575619</v>
      </c>
      <c r="T186" s="8">
        <v>0.1215488800138913</v>
      </c>
      <c r="U186" s="8">
        <v>7.8138565723215828E-2</v>
      </c>
      <c r="V186" s="8">
        <v>6.9456502865080733E-2</v>
      </c>
      <c r="W186" s="8">
        <v>0.22573363431151239</v>
      </c>
      <c r="X186" s="8">
        <v>0.17364125716270187</v>
      </c>
      <c r="Y186" s="8">
        <v>0.20836950859524223</v>
      </c>
      <c r="Z186" s="8">
        <v>1.9447820802222608</v>
      </c>
      <c r="AA186" s="8">
        <v>3.4815072061121723</v>
      </c>
      <c r="AB186" s="8">
        <v>16.799791630491406</v>
      </c>
      <c r="AC186" s="52">
        <v>76.758117728772348</v>
      </c>
      <c r="AD186" s="51">
        <f t="shared" si="27"/>
        <v>99.973953811425588</v>
      </c>
      <c r="AE186" s="8">
        <f t="shared" si="28"/>
        <v>99.861086994269826</v>
      </c>
      <c r="AF186" s="8">
        <f t="shared" si="29"/>
        <v>99.739538114255936</v>
      </c>
      <c r="AG186" s="8">
        <f t="shared" si="30"/>
        <v>99.661399548532714</v>
      </c>
      <c r="AH186" s="8">
        <f t="shared" si="31"/>
        <v>99.591943045667634</v>
      </c>
      <c r="AI186" s="8">
        <f t="shared" si="32"/>
        <v>99.366209411356124</v>
      </c>
      <c r="AJ186" s="8">
        <f t="shared" si="33"/>
        <v>99.192568154193424</v>
      </c>
      <c r="AK186" s="8">
        <f t="shared" si="34"/>
        <v>98.984198645598184</v>
      </c>
      <c r="AL186" s="8">
        <f t="shared" si="35"/>
        <v>97.039416565375916</v>
      </c>
      <c r="AM186" s="8">
        <f t="shared" si="36"/>
        <v>93.557909359263746</v>
      </c>
      <c r="AN186" s="8">
        <f t="shared" si="37"/>
        <v>76.758117728772334</v>
      </c>
      <c r="AO186" s="43">
        <f t="shared" si="38"/>
        <v>0</v>
      </c>
      <c r="AP186" s="68" t="s">
        <v>23</v>
      </c>
      <c r="AQ186" s="37" t="s">
        <v>23</v>
      </c>
      <c r="AR186" s="37">
        <v>100</v>
      </c>
      <c r="AS186" s="37" t="s">
        <v>23</v>
      </c>
      <c r="AT186" s="37">
        <v>100</v>
      </c>
      <c r="AU186" s="37">
        <v>100</v>
      </c>
      <c r="AV186" s="37">
        <v>100</v>
      </c>
      <c r="AW186" s="37" t="s">
        <v>23</v>
      </c>
      <c r="AX186" s="37" t="s">
        <v>24</v>
      </c>
      <c r="AY186" s="37" t="s">
        <v>25</v>
      </c>
      <c r="AZ186" s="37" t="s">
        <v>25</v>
      </c>
      <c r="BA186" s="87" t="s">
        <v>25</v>
      </c>
      <c r="BB186" s="4" t="s">
        <v>318</v>
      </c>
      <c r="BC186" s="4" t="s">
        <v>299</v>
      </c>
    </row>
    <row r="187" spans="1:55" x14ac:dyDescent="0.25">
      <c r="A187" s="72" t="s">
        <v>219</v>
      </c>
      <c r="B187" s="9">
        <v>41550</v>
      </c>
      <c r="C187" s="4" t="s">
        <v>336</v>
      </c>
      <c r="D187" s="42">
        <v>112.01</v>
      </c>
      <c r="E187" s="47">
        <v>0.06</v>
      </c>
      <c r="F187" s="7">
        <v>0.09</v>
      </c>
      <c r="G187" s="7">
        <v>0.16</v>
      </c>
      <c r="H187" s="7">
        <v>0.12</v>
      </c>
      <c r="I187" s="7">
        <v>0.1</v>
      </c>
      <c r="J187" s="7">
        <v>0.28999999999999998</v>
      </c>
      <c r="K187" s="7">
        <v>0.2</v>
      </c>
      <c r="L187" s="7">
        <v>0.23</v>
      </c>
      <c r="M187" s="7">
        <v>2.0699999999999998</v>
      </c>
      <c r="N187" s="7">
        <v>3.84</v>
      </c>
      <c r="O187" s="7">
        <v>17.079999999999998</v>
      </c>
      <c r="P187" s="48">
        <v>87.34</v>
      </c>
      <c r="Q187" s="57">
        <f t="shared" si="26"/>
        <v>111.58</v>
      </c>
      <c r="R187" s="51">
        <v>5.3773077612475351E-2</v>
      </c>
      <c r="S187" s="8">
        <v>8.0659616418713026E-2</v>
      </c>
      <c r="T187" s="8">
        <v>0.14339487363326764</v>
      </c>
      <c r="U187" s="8">
        <v>0.1075461552249507</v>
      </c>
      <c r="V187" s="8">
        <v>8.962179602079226E-2</v>
      </c>
      <c r="W187" s="8">
        <v>0.25990320846029757</v>
      </c>
      <c r="X187" s="8">
        <v>0.17924359204158452</v>
      </c>
      <c r="Y187" s="8">
        <v>0.2061301308478222</v>
      </c>
      <c r="Z187" s="8">
        <v>1.8551711776303996</v>
      </c>
      <c r="AA187" s="8">
        <v>3.4414769671984224</v>
      </c>
      <c r="AB187" s="8">
        <v>15.307402760351316</v>
      </c>
      <c r="AC187" s="52">
        <v>78.275676644559965</v>
      </c>
      <c r="AD187" s="51">
        <f t="shared" si="27"/>
        <v>99.946226922387524</v>
      </c>
      <c r="AE187" s="8">
        <f t="shared" si="28"/>
        <v>99.86556730596881</v>
      </c>
      <c r="AF187" s="8">
        <f t="shared" si="29"/>
        <v>99.72217243233554</v>
      </c>
      <c r="AG187" s="8">
        <f t="shared" si="30"/>
        <v>99.614626277110588</v>
      </c>
      <c r="AH187" s="8">
        <f t="shared" si="31"/>
        <v>99.525004481089795</v>
      </c>
      <c r="AI187" s="8">
        <f t="shared" si="32"/>
        <v>99.265101272629494</v>
      </c>
      <c r="AJ187" s="8">
        <f t="shared" si="33"/>
        <v>99.085857680587907</v>
      </c>
      <c r="AK187" s="8">
        <f t="shared" si="34"/>
        <v>98.879727549740082</v>
      </c>
      <c r="AL187" s="8">
        <f t="shared" si="35"/>
        <v>97.024556372109686</v>
      </c>
      <c r="AM187" s="8">
        <f t="shared" si="36"/>
        <v>93.58307940491126</v>
      </c>
      <c r="AN187" s="8">
        <f t="shared" si="37"/>
        <v>78.275676644559951</v>
      </c>
      <c r="AO187" s="43">
        <f t="shared" si="38"/>
        <v>0</v>
      </c>
      <c r="AP187" s="68">
        <v>100</v>
      </c>
      <c r="AQ187" s="37">
        <v>100</v>
      </c>
      <c r="AR187" s="37">
        <v>100</v>
      </c>
      <c r="AS187" s="37">
        <v>100</v>
      </c>
      <c r="AT187" s="37">
        <v>100</v>
      </c>
      <c r="AU187" s="37">
        <v>100</v>
      </c>
      <c r="AV187" s="37" t="s">
        <v>23</v>
      </c>
      <c r="AW187" s="37" t="s">
        <v>23</v>
      </c>
      <c r="AX187" s="37" t="s">
        <v>24</v>
      </c>
      <c r="AY187" s="37" t="s">
        <v>25</v>
      </c>
      <c r="AZ187" s="37" t="s">
        <v>25</v>
      </c>
      <c r="BA187" s="87" t="s">
        <v>25</v>
      </c>
      <c r="BB187" s="4" t="s">
        <v>311</v>
      </c>
      <c r="BC187" s="4" t="s">
        <v>299</v>
      </c>
    </row>
    <row r="188" spans="1:55" x14ac:dyDescent="0.25">
      <c r="A188" s="72" t="s">
        <v>220</v>
      </c>
      <c r="B188" s="9">
        <v>41542</v>
      </c>
      <c r="C188" s="4" t="s">
        <v>336</v>
      </c>
      <c r="D188" s="42">
        <v>100.63</v>
      </c>
      <c r="E188" s="47">
        <v>0.89</v>
      </c>
      <c r="F188" s="7">
        <v>1.31</v>
      </c>
      <c r="G188" s="7">
        <v>2.29</v>
      </c>
      <c r="H188" s="7">
        <v>1.45</v>
      </c>
      <c r="I188" s="7">
        <v>1.39</v>
      </c>
      <c r="J188" s="7">
        <v>3.33</v>
      </c>
      <c r="K188" s="7">
        <v>2.38</v>
      </c>
      <c r="L188" s="7">
        <v>1.85</v>
      </c>
      <c r="M188" s="7">
        <v>5.97</v>
      </c>
      <c r="N188" s="7">
        <v>3.97</v>
      </c>
      <c r="O188" s="7">
        <v>4.2</v>
      </c>
      <c r="P188" s="48">
        <v>70.989999999999995</v>
      </c>
      <c r="Q188" s="57">
        <f t="shared" si="26"/>
        <v>100.02</v>
      </c>
      <c r="R188" s="51">
        <v>0.88982203559288142</v>
      </c>
      <c r="S188" s="8">
        <v>1.3097380523895223</v>
      </c>
      <c r="T188" s="8">
        <v>2.289542091581684</v>
      </c>
      <c r="U188" s="8">
        <v>1.4497100579884024</v>
      </c>
      <c r="V188" s="8">
        <v>1.3897220555888821</v>
      </c>
      <c r="W188" s="8">
        <v>3.3293341331733659</v>
      </c>
      <c r="X188" s="8">
        <v>2.3795240951809635</v>
      </c>
      <c r="Y188" s="8">
        <v>1.849630073985203</v>
      </c>
      <c r="Z188" s="8">
        <v>5.9688062387522489</v>
      </c>
      <c r="AA188" s="8">
        <v>3.9692061587682468</v>
      </c>
      <c r="AB188" s="8">
        <v>4.199160167966407</v>
      </c>
      <c r="AC188" s="52">
        <v>70.975804839032179</v>
      </c>
      <c r="AD188" s="51">
        <f t="shared" si="27"/>
        <v>99.110177964407114</v>
      </c>
      <c r="AE188" s="8">
        <f t="shared" si="28"/>
        <v>97.800439912017595</v>
      </c>
      <c r="AF188" s="8">
        <f t="shared" si="29"/>
        <v>95.510897820435915</v>
      </c>
      <c r="AG188" s="8">
        <f t="shared" si="30"/>
        <v>94.061187762447517</v>
      </c>
      <c r="AH188" s="8">
        <f t="shared" si="31"/>
        <v>92.67146570685864</v>
      </c>
      <c r="AI188" s="8">
        <f t="shared" si="32"/>
        <v>89.342131573685279</v>
      </c>
      <c r="AJ188" s="8">
        <f t="shared" si="33"/>
        <v>86.96260747850431</v>
      </c>
      <c r="AK188" s="8">
        <f t="shared" si="34"/>
        <v>85.112977404519114</v>
      </c>
      <c r="AL188" s="8">
        <f t="shared" si="35"/>
        <v>79.144171165766863</v>
      </c>
      <c r="AM188" s="8">
        <f t="shared" si="36"/>
        <v>75.174965006998619</v>
      </c>
      <c r="AN188" s="8">
        <f t="shared" si="37"/>
        <v>70.975804839032207</v>
      </c>
      <c r="AO188" s="43">
        <f t="shared" si="38"/>
        <v>0</v>
      </c>
      <c r="AP188" s="68" t="s">
        <v>23</v>
      </c>
      <c r="AQ188" s="37" t="s">
        <v>23</v>
      </c>
      <c r="AR188" s="37">
        <v>100</v>
      </c>
      <c r="AS188" s="37" t="s">
        <v>23</v>
      </c>
      <c r="AT188" s="37" t="s">
        <v>23</v>
      </c>
      <c r="AU188" s="37" t="s">
        <v>23</v>
      </c>
      <c r="AV188" s="37" t="s">
        <v>23</v>
      </c>
      <c r="AW188" s="37" t="s">
        <v>23</v>
      </c>
      <c r="AX188" s="37" t="s">
        <v>23</v>
      </c>
      <c r="AY188" s="37" t="s">
        <v>24</v>
      </c>
      <c r="AZ188" s="37" t="s">
        <v>25</v>
      </c>
      <c r="BA188" s="87" t="s">
        <v>25</v>
      </c>
      <c r="BB188" s="4" t="s">
        <v>319</v>
      </c>
      <c r="BC188" s="4" t="s">
        <v>299</v>
      </c>
    </row>
    <row r="189" spans="1:55" x14ac:dyDescent="0.25">
      <c r="A189" s="72" t="s">
        <v>221</v>
      </c>
      <c r="B189" s="9">
        <v>41544</v>
      </c>
      <c r="C189" s="4" t="s">
        <v>336</v>
      </c>
      <c r="D189" s="42">
        <v>115.02</v>
      </c>
      <c r="E189" s="47">
        <v>1.57</v>
      </c>
      <c r="F189" s="7">
        <v>1.84</v>
      </c>
      <c r="G189" s="7">
        <v>2.5299999999999998</v>
      </c>
      <c r="H189" s="7">
        <v>1.54</v>
      </c>
      <c r="I189" s="7">
        <v>1.45</v>
      </c>
      <c r="J189" s="7">
        <v>3.48</v>
      </c>
      <c r="K189" s="7">
        <v>2.11</v>
      </c>
      <c r="L189" s="7">
        <v>1.79</v>
      </c>
      <c r="M189" s="7">
        <v>6.05</v>
      </c>
      <c r="N189" s="7">
        <v>4.09</v>
      </c>
      <c r="O189" s="7">
        <v>4.4800000000000004</v>
      </c>
      <c r="P189" s="48">
        <v>83.56</v>
      </c>
      <c r="Q189" s="57">
        <f t="shared" si="26"/>
        <v>114.49000000000001</v>
      </c>
      <c r="R189" s="51">
        <v>1.3712988033889422</v>
      </c>
      <c r="S189" s="8">
        <v>1.6071272600227096</v>
      </c>
      <c r="T189" s="8">
        <v>2.2097999825312251</v>
      </c>
      <c r="U189" s="8">
        <v>1.3450956415407458</v>
      </c>
      <c r="V189" s="8">
        <v>1.2664861559961569</v>
      </c>
      <c r="W189" s="8">
        <v>3.0395667743907762</v>
      </c>
      <c r="X189" s="8">
        <v>1.8429557166564765</v>
      </c>
      <c r="Y189" s="8">
        <v>1.5634553236090487</v>
      </c>
      <c r="Z189" s="8">
        <v>5.2843043060529293</v>
      </c>
      <c r="AA189" s="8">
        <v>3.5723643986374349</v>
      </c>
      <c r="AB189" s="8">
        <v>3.9130055026639883</v>
      </c>
      <c r="AC189" s="52">
        <v>72.984540134509558</v>
      </c>
      <c r="AD189" s="51">
        <f t="shared" si="27"/>
        <v>98.628701196611061</v>
      </c>
      <c r="AE189" s="8">
        <f t="shared" si="28"/>
        <v>97.021573936588354</v>
      </c>
      <c r="AF189" s="8">
        <f t="shared" si="29"/>
        <v>94.811773954057131</v>
      </c>
      <c r="AG189" s="8">
        <f t="shared" si="30"/>
        <v>93.466678312516379</v>
      </c>
      <c r="AH189" s="8">
        <f t="shared" si="31"/>
        <v>92.200192156520217</v>
      </c>
      <c r="AI189" s="8">
        <f t="shared" si="32"/>
        <v>89.160625382129439</v>
      </c>
      <c r="AJ189" s="8">
        <f t="shared" si="33"/>
        <v>87.317669665472962</v>
      </c>
      <c r="AK189" s="8">
        <f t="shared" si="34"/>
        <v>85.754214341863914</v>
      </c>
      <c r="AL189" s="8">
        <f t="shared" si="35"/>
        <v>80.469910035810983</v>
      </c>
      <c r="AM189" s="8">
        <f t="shared" si="36"/>
        <v>76.89754563717355</v>
      </c>
      <c r="AN189" s="8">
        <f t="shared" si="37"/>
        <v>72.984540134509558</v>
      </c>
      <c r="AO189" s="43">
        <f t="shared" si="38"/>
        <v>0</v>
      </c>
      <c r="AP189" s="68" t="s">
        <v>23</v>
      </c>
      <c r="AQ189" s="37">
        <v>100</v>
      </c>
      <c r="AR189" s="37" t="s">
        <v>23</v>
      </c>
      <c r="AS189" s="37" t="s">
        <v>23</v>
      </c>
      <c r="AT189" s="37" t="s">
        <v>23</v>
      </c>
      <c r="AU189" s="37">
        <v>100</v>
      </c>
      <c r="AV189" s="37" t="s">
        <v>23</v>
      </c>
      <c r="AW189" s="37" t="s">
        <v>23</v>
      </c>
      <c r="AX189" s="37" t="s">
        <v>23</v>
      </c>
      <c r="AY189" s="37" t="s">
        <v>25</v>
      </c>
      <c r="AZ189" s="37" t="s">
        <v>25</v>
      </c>
      <c r="BA189" s="87" t="s">
        <v>25</v>
      </c>
      <c r="BB189" s="4" t="s">
        <v>319</v>
      </c>
      <c r="BC189" s="4" t="s">
        <v>299</v>
      </c>
    </row>
    <row r="190" spans="1:55" x14ac:dyDescent="0.25">
      <c r="A190" s="72" t="s">
        <v>222</v>
      </c>
      <c r="B190" s="9">
        <v>41550</v>
      </c>
      <c r="C190" s="4" t="s">
        <v>336</v>
      </c>
      <c r="D190" s="42">
        <v>99.38</v>
      </c>
      <c r="E190" s="47">
        <v>4.3099999999999996</v>
      </c>
      <c r="F190" s="7">
        <v>2.76</v>
      </c>
      <c r="G190" s="7">
        <v>2.79</v>
      </c>
      <c r="H190" s="7">
        <v>1.33</v>
      </c>
      <c r="I190" s="7">
        <v>1.1100000000000001</v>
      </c>
      <c r="J190" s="7">
        <v>2.14</v>
      </c>
      <c r="K190" s="7">
        <v>1.1599999999999999</v>
      </c>
      <c r="L190" s="7">
        <v>0.86</v>
      </c>
      <c r="M190" s="7">
        <v>3.12</v>
      </c>
      <c r="N190" s="7">
        <v>4.53</v>
      </c>
      <c r="O190" s="7">
        <v>22.29</v>
      </c>
      <c r="P190" s="48">
        <v>52.62</v>
      </c>
      <c r="Q190" s="57">
        <f t="shared" si="26"/>
        <v>99.02000000000001</v>
      </c>
      <c r="R190" s="51">
        <v>4.3526560290850318</v>
      </c>
      <c r="S190" s="8">
        <v>2.7873156937992318</v>
      </c>
      <c r="T190" s="8">
        <v>2.8176126035144415</v>
      </c>
      <c r="U190" s="8">
        <v>1.3431629973742678</v>
      </c>
      <c r="V190" s="8">
        <v>1.1209856594627348</v>
      </c>
      <c r="W190" s="8">
        <v>2.1611795596849124</v>
      </c>
      <c r="X190" s="8">
        <v>1.1714805089880831</v>
      </c>
      <c r="Y190" s="8">
        <v>0.86851141183599267</v>
      </c>
      <c r="Z190" s="8">
        <v>3.1508786103817412</v>
      </c>
      <c r="AA190" s="8">
        <v>4.5748333669965664</v>
      </c>
      <c r="AB190" s="8">
        <v>22.510603918400321</v>
      </c>
      <c r="AC190" s="52">
        <v>53.140779640476666</v>
      </c>
      <c r="AD190" s="51">
        <f t="shared" si="27"/>
        <v>95.647343970914974</v>
      </c>
      <c r="AE190" s="8">
        <f t="shared" si="28"/>
        <v>92.860028277115745</v>
      </c>
      <c r="AF190" s="8">
        <f t="shared" si="29"/>
        <v>90.042415673601297</v>
      </c>
      <c r="AG190" s="8">
        <f t="shared" si="30"/>
        <v>88.699252676227033</v>
      </c>
      <c r="AH190" s="8">
        <f t="shared" si="31"/>
        <v>87.5782670167643</v>
      </c>
      <c r="AI190" s="8">
        <f t="shared" si="32"/>
        <v>85.41708745707939</v>
      </c>
      <c r="AJ190" s="8">
        <f t="shared" si="33"/>
        <v>84.245606948091307</v>
      </c>
      <c r="AK190" s="8">
        <f t="shared" si="34"/>
        <v>83.377095536255311</v>
      </c>
      <c r="AL190" s="8">
        <f t="shared" si="35"/>
        <v>80.226216925873572</v>
      </c>
      <c r="AM190" s="8">
        <f t="shared" si="36"/>
        <v>75.651383558877001</v>
      </c>
      <c r="AN190" s="8">
        <f t="shared" si="37"/>
        <v>53.14077964047668</v>
      </c>
      <c r="AO190" s="43">
        <f t="shared" si="38"/>
        <v>0</v>
      </c>
      <c r="AP190" s="68">
        <v>100</v>
      </c>
      <c r="AQ190" s="37">
        <v>100</v>
      </c>
      <c r="AR190" s="37" t="s">
        <v>23</v>
      </c>
      <c r="AS190" s="37">
        <v>100</v>
      </c>
      <c r="AT190" s="37" t="s">
        <v>23</v>
      </c>
      <c r="AU190" s="37" t="s">
        <v>23</v>
      </c>
      <c r="AV190" s="37" t="s">
        <v>23</v>
      </c>
      <c r="AW190" s="37" t="s">
        <v>23</v>
      </c>
      <c r="AX190" s="37" t="s">
        <v>24</v>
      </c>
      <c r="AY190" s="37" t="s">
        <v>25</v>
      </c>
      <c r="AZ190" s="37" t="s">
        <v>25</v>
      </c>
      <c r="BA190" s="87" t="s">
        <v>25</v>
      </c>
      <c r="BB190" s="4" t="s">
        <v>319</v>
      </c>
      <c r="BC190" s="4" t="s">
        <v>299</v>
      </c>
    </row>
    <row r="191" spans="1:55" x14ac:dyDescent="0.25">
      <c r="A191" s="72" t="s">
        <v>223</v>
      </c>
      <c r="B191" s="9">
        <v>41548</v>
      </c>
      <c r="C191" s="4" t="s">
        <v>336</v>
      </c>
      <c r="D191" s="42">
        <v>101.71</v>
      </c>
      <c r="E191" s="47">
        <v>13.64</v>
      </c>
      <c r="F191" s="7">
        <v>4.9000000000000004</v>
      </c>
      <c r="G191" s="7">
        <v>5.24</v>
      </c>
      <c r="H191" s="7">
        <v>2.54</v>
      </c>
      <c r="I191" s="7">
        <v>1.94</v>
      </c>
      <c r="J191" s="7">
        <v>3.51</v>
      </c>
      <c r="K191" s="7">
        <v>1.8</v>
      </c>
      <c r="L191" s="7">
        <v>1.35</v>
      </c>
      <c r="M191" s="7">
        <v>4.8</v>
      </c>
      <c r="N191" s="7">
        <v>7.3</v>
      </c>
      <c r="O191" s="7">
        <v>18.16</v>
      </c>
      <c r="P191" s="48">
        <v>35.83</v>
      </c>
      <c r="Q191" s="57">
        <f t="shared" ref="Q191:Q255" si="39">SUM(E191:P191)</f>
        <v>101.00999999999999</v>
      </c>
      <c r="R191" s="51">
        <v>13.503613503613504</v>
      </c>
      <c r="S191" s="8">
        <v>4.851004851004852</v>
      </c>
      <c r="T191" s="8">
        <v>5.1876051876051887</v>
      </c>
      <c r="U191" s="8">
        <v>2.5146025146025148</v>
      </c>
      <c r="V191" s="8">
        <v>1.9206019206019207</v>
      </c>
      <c r="W191" s="8">
        <v>3.4749034749034751</v>
      </c>
      <c r="X191" s="8">
        <v>1.7820017820017822</v>
      </c>
      <c r="Y191" s="8">
        <v>1.3365013365013367</v>
      </c>
      <c r="Z191" s="8">
        <v>4.7520047520047521</v>
      </c>
      <c r="AA191" s="8">
        <v>7.2270072270072276</v>
      </c>
      <c r="AB191" s="8">
        <v>17.97841797841798</v>
      </c>
      <c r="AC191" s="52">
        <v>35.471735471735471</v>
      </c>
      <c r="AD191" s="51">
        <f t="shared" si="27"/>
        <v>86.496386496386492</v>
      </c>
      <c r="AE191" s="8">
        <f t="shared" si="28"/>
        <v>81.645381645381633</v>
      </c>
      <c r="AF191" s="8">
        <f t="shared" si="29"/>
        <v>76.457776457776447</v>
      </c>
      <c r="AG191" s="8">
        <f t="shared" si="30"/>
        <v>73.943173943173932</v>
      </c>
      <c r="AH191" s="8">
        <f t="shared" si="31"/>
        <v>72.022572022572007</v>
      </c>
      <c r="AI191" s="8">
        <f t="shared" si="32"/>
        <v>68.547668547668536</v>
      </c>
      <c r="AJ191" s="8">
        <f t="shared" si="33"/>
        <v>66.765666765666751</v>
      </c>
      <c r="AK191" s="8">
        <f t="shared" si="34"/>
        <v>65.429165429165408</v>
      </c>
      <c r="AL191" s="8">
        <f t="shared" si="35"/>
        <v>60.677160677160657</v>
      </c>
      <c r="AM191" s="8">
        <f t="shared" si="36"/>
        <v>53.450153450153429</v>
      </c>
      <c r="AN191" s="8">
        <f t="shared" si="37"/>
        <v>35.47173547173545</v>
      </c>
      <c r="AO191" s="43">
        <f t="shared" si="38"/>
        <v>0</v>
      </c>
      <c r="AP191" s="68">
        <v>100</v>
      </c>
      <c r="AQ191" s="37">
        <v>100</v>
      </c>
      <c r="AR191" s="37" t="s">
        <v>23</v>
      </c>
      <c r="AS191" s="37" t="s">
        <v>23</v>
      </c>
      <c r="AT191" s="37" t="s">
        <v>23</v>
      </c>
      <c r="AU191" s="37" t="s">
        <v>23</v>
      </c>
      <c r="AV191" s="37" t="s">
        <v>23</v>
      </c>
      <c r="AW191" s="37" t="s">
        <v>23</v>
      </c>
      <c r="AX191" s="37" t="s">
        <v>24</v>
      </c>
      <c r="AY191" s="37" t="s">
        <v>25</v>
      </c>
      <c r="AZ191" s="37" t="s">
        <v>25</v>
      </c>
      <c r="BA191" s="87" t="s">
        <v>25</v>
      </c>
      <c r="BB191" s="4" t="s">
        <v>319</v>
      </c>
      <c r="BC191" s="4" t="s">
        <v>298</v>
      </c>
    </row>
    <row r="192" spans="1:55" x14ac:dyDescent="0.25">
      <c r="A192" s="72" t="s">
        <v>224</v>
      </c>
      <c r="B192" s="9">
        <v>41547</v>
      </c>
      <c r="C192" s="4" t="s">
        <v>336</v>
      </c>
      <c r="D192" s="42">
        <v>108.84</v>
      </c>
      <c r="E192" s="47">
        <v>0.17</v>
      </c>
      <c r="F192" s="7">
        <v>0.73</v>
      </c>
      <c r="G192" s="7">
        <v>2.58</v>
      </c>
      <c r="H192" s="7">
        <v>2.11</v>
      </c>
      <c r="I192" s="7">
        <v>1.97</v>
      </c>
      <c r="J192" s="7">
        <v>4.55</v>
      </c>
      <c r="K192" s="7">
        <v>2.46</v>
      </c>
      <c r="L192" s="7">
        <v>1.87</v>
      </c>
      <c r="M192" s="7">
        <v>4.8499999999999996</v>
      </c>
      <c r="N192" s="7">
        <v>2.64</v>
      </c>
      <c r="O192" s="7">
        <v>2.67</v>
      </c>
      <c r="P192" s="48">
        <v>81.849999999999994</v>
      </c>
      <c r="Q192" s="57">
        <f t="shared" si="39"/>
        <v>108.44999999999999</v>
      </c>
      <c r="R192" s="51">
        <v>0.15675426463808209</v>
      </c>
      <c r="S192" s="8">
        <v>0.67312125403411716</v>
      </c>
      <c r="T192" s="8">
        <v>2.3789764868603047</v>
      </c>
      <c r="U192" s="8">
        <v>1.9455970493314891</v>
      </c>
      <c r="V192" s="8">
        <v>1.8165053019824806</v>
      </c>
      <c r="W192" s="8">
        <v>4.1954817888427849</v>
      </c>
      <c r="X192" s="8">
        <v>2.2683264177040114</v>
      </c>
      <c r="Y192" s="8">
        <v>1.7242969110189028</v>
      </c>
      <c r="Z192" s="8">
        <v>4.4721069617335178</v>
      </c>
      <c r="AA192" s="8">
        <v>2.4343015214384511</v>
      </c>
      <c r="AB192" s="8">
        <v>2.4619640387275243</v>
      </c>
      <c r="AC192" s="52">
        <v>75.472568003688338</v>
      </c>
      <c r="AD192" s="51">
        <f t="shared" si="27"/>
        <v>99.843245735361918</v>
      </c>
      <c r="AE192" s="8">
        <f t="shared" si="28"/>
        <v>99.170124481327804</v>
      </c>
      <c r="AF192" s="8">
        <f t="shared" si="29"/>
        <v>96.791147994467494</v>
      </c>
      <c r="AG192" s="8">
        <f t="shared" si="30"/>
        <v>94.845550945136011</v>
      </c>
      <c r="AH192" s="8">
        <f t="shared" si="31"/>
        <v>93.029045643153538</v>
      </c>
      <c r="AI192" s="8">
        <f t="shared" si="32"/>
        <v>88.833563854310754</v>
      </c>
      <c r="AJ192" s="8">
        <f t="shared" si="33"/>
        <v>86.565237436606736</v>
      </c>
      <c r="AK192" s="8">
        <f t="shared" si="34"/>
        <v>84.84094052558784</v>
      </c>
      <c r="AL192" s="8">
        <f t="shared" si="35"/>
        <v>80.368833563854324</v>
      </c>
      <c r="AM192" s="8">
        <f t="shared" si="36"/>
        <v>77.934532042415867</v>
      </c>
      <c r="AN192" s="8">
        <f t="shared" si="37"/>
        <v>75.472568003688338</v>
      </c>
      <c r="AO192" s="43">
        <f t="shared" si="38"/>
        <v>0</v>
      </c>
      <c r="AP192" s="68" t="s">
        <v>23</v>
      </c>
      <c r="AQ192" s="37" t="s">
        <v>23</v>
      </c>
      <c r="AR192" s="37" t="s">
        <v>23</v>
      </c>
      <c r="AS192" s="37" t="s">
        <v>23</v>
      </c>
      <c r="AT192" s="37" t="s">
        <v>23</v>
      </c>
      <c r="AU192" s="37" t="s">
        <v>23</v>
      </c>
      <c r="AV192" s="37" t="s">
        <v>23</v>
      </c>
      <c r="AW192" s="37" t="s">
        <v>23</v>
      </c>
      <c r="AX192" s="37" t="s">
        <v>23</v>
      </c>
      <c r="AY192" s="37" t="s">
        <v>23</v>
      </c>
      <c r="AZ192" s="37" t="s">
        <v>26</v>
      </c>
      <c r="BA192" s="87" t="s">
        <v>25</v>
      </c>
      <c r="BB192" s="4" t="s">
        <v>313</v>
      </c>
      <c r="BC192" s="4" t="s">
        <v>299</v>
      </c>
    </row>
    <row r="193" spans="1:55" x14ac:dyDescent="0.25">
      <c r="A193" s="72" t="s">
        <v>225</v>
      </c>
      <c r="B193" s="9">
        <v>41550</v>
      </c>
      <c r="C193" s="4" t="s">
        <v>336</v>
      </c>
      <c r="D193" s="42">
        <v>103.46</v>
      </c>
      <c r="E193" s="47">
        <v>3.07</v>
      </c>
      <c r="F193" s="7">
        <v>6.03</v>
      </c>
      <c r="G193" s="7">
        <v>9.16</v>
      </c>
      <c r="H193" s="7">
        <v>5.99</v>
      </c>
      <c r="I193" s="7">
        <v>5.09</v>
      </c>
      <c r="J193" s="7">
        <v>9.56</v>
      </c>
      <c r="K193" s="7">
        <v>4.6399999999999997</v>
      </c>
      <c r="L193" s="7">
        <v>3.04</v>
      </c>
      <c r="M193" s="7">
        <v>6.45</v>
      </c>
      <c r="N193" s="7">
        <v>3.07</v>
      </c>
      <c r="O193" s="7">
        <v>2.52</v>
      </c>
      <c r="P193" s="48">
        <v>44.3</v>
      </c>
      <c r="Q193" s="57">
        <f t="shared" si="39"/>
        <v>102.92</v>
      </c>
      <c r="R193" s="51">
        <v>2.9828993392926542</v>
      </c>
      <c r="S193" s="8">
        <v>5.8589195491644004</v>
      </c>
      <c r="T193" s="8">
        <v>8.9001165954139143</v>
      </c>
      <c r="U193" s="8">
        <v>5.8200544111931594</v>
      </c>
      <c r="V193" s="8">
        <v>4.9455888068402638</v>
      </c>
      <c r="W193" s="8">
        <v>9.2887679751263121</v>
      </c>
      <c r="X193" s="8">
        <v>4.508356004663816</v>
      </c>
      <c r="Y193" s="8">
        <v>2.9537504858142247</v>
      </c>
      <c r="Z193" s="8">
        <v>6.2670034978624178</v>
      </c>
      <c r="AA193" s="8">
        <v>2.9828993392926542</v>
      </c>
      <c r="AB193" s="8">
        <v>2.4485036921881074</v>
      </c>
      <c r="AC193" s="52">
        <v>43.043140303148078</v>
      </c>
      <c r="AD193" s="51">
        <f t="shared" si="27"/>
        <v>97.017100660707342</v>
      </c>
      <c r="AE193" s="8">
        <f t="shared" si="28"/>
        <v>91.158181111542945</v>
      </c>
      <c r="AF193" s="8">
        <f t="shared" si="29"/>
        <v>82.258064516129025</v>
      </c>
      <c r="AG193" s="8">
        <f t="shared" si="30"/>
        <v>76.43801010493587</v>
      </c>
      <c r="AH193" s="8">
        <f t="shared" si="31"/>
        <v>71.492421298095607</v>
      </c>
      <c r="AI193" s="8">
        <f t="shared" si="32"/>
        <v>62.203653322969295</v>
      </c>
      <c r="AJ193" s="8">
        <f t="shared" si="33"/>
        <v>57.695297318305478</v>
      </c>
      <c r="AK193" s="8">
        <f t="shared" si="34"/>
        <v>54.741546832491252</v>
      </c>
      <c r="AL193" s="8">
        <f t="shared" si="35"/>
        <v>48.474543334628834</v>
      </c>
      <c r="AM193" s="8">
        <f t="shared" si="36"/>
        <v>45.491643995336176</v>
      </c>
      <c r="AN193" s="8">
        <f t="shared" si="37"/>
        <v>43.043140303148071</v>
      </c>
      <c r="AO193" s="43">
        <f t="shared" si="38"/>
        <v>0</v>
      </c>
      <c r="AP193" s="68">
        <v>100</v>
      </c>
      <c r="AQ193" s="37">
        <v>100</v>
      </c>
      <c r="AR193" s="37" t="s">
        <v>23</v>
      </c>
      <c r="AS193" s="37" t="s">
        <v>23</v>
      </c>
      <c r="AT193" s="37" t="s">
        <v>23</v>
      </c>
      <c r="AU193" s="37">
        <v>100</v>
      </c>
      <c r="AV193" s="37" t="s">
        <v>23</v>
      </c>
      <c r="AW193" s="37">
        <v>100</v>
      </c>
      <c r="AX193" s="37" t="s">
        <v>23</v>
      </c>
      <c r="AY193" s="37" t="s">
        <v>23</v>
      </c>
      <c r="AZ193" s="37" t="s">
        <v>26</v>
      </c>
      <c r="BA193" s="87" t="s">
        <v>25</v>
      </c>
      <c r="BB193" s="4" t="s">
        <v>313</v>
      </c>
      <c r="BC193" s="4" t="s">
        <v>299</v>
      </c>
    </row>
    <row r="194" spans="1:55" x14ac:dyDescent="0.25">
      <c r="A194" s="72" t="s">
        <v>226</v>
      </c>
      <c r="B194" s="9">
        <v>41550</v>
      </c>
      <c r="C194" s="4" t="s">
        <v>336</v>
      </c>
      <c r="D194" s="32">
        <v>111.61</v>
      </c>
      <c r="E194" s="49">
        <v>0.02</v>
      </c>
      <c r="F194" s="4">
        <v>0.08</v>
      </c>
      <c r="G194" s="4">
        <v>0.38</v>
      </c>
      <c r="H194" s="4">
        <v>0.43</v>
      </c>
      <c r="I194" s="4">
        <v>0.63</v>
      </c>
      <c r="J194" s="4">
        <v>3.33</v>
      </c>
      <c r="K194" s="4">
        <v>5.36</v>
      </c>
      <c r="L194" s="4">
        <v>7.33</v>
      </c>
      <c r="M194" s="4">
        <v>45.9</v>
      </c>
      <c r="N194" s="4">
        <v>23.65</v>
      </c>
      <c r="O194" s="4">
        <v>6.18</v>
      </c>
      <c r="P194" s="50">
        <v>17.91</v>
      </c>
      <c r="Q194" s="58">
        <f t="shared" si="39"/>
        <v>111.19999999999999</v>
      </c>
      <c r="R194" s="51">
        <v>1.798561151079137E-2</v>
      </c>
      <c r="S194" s="8">
        <v>7.1942446043165478E-2</v>
      </c>
      <c r="T194" s="8">
        <v>0.34172661870503601</v>
      </c>
      <c r="U194" s="8">
        <v>0.38669064748201443</v>
      </c>
      <c r="V194" s="8">
        <v>0.5665467625899282</v>
      </c>
      <c r="W194" s="8">
        <v>2.9946043165467633</v>
      </c>
      <c r="X194" s="8">
        <v>4.8201438848920874</v>
      </c>
      <c r="Y194" s="8">
        <v>6.5917266187050361</v>
      </c>
      <c r="Z194" s="8">
        <v>41.276978417266193</v>
      </c>
      <c r="AA194" s="8">
        <v>21.267985611510792</v>
      </c>
      <c r="AB194" s="8">
        <v>5.5575539568345329</v>
      </c>
      <c r="AC194" s="52">
        <v>16.10611510791367</v>
      </c>
      <c r="AD194" s="51">
        <f t="shared" si="27"/>
        <v>99.982014388489205</v>
      </c>
      <c r="AE194" s="8">
        <f t="shared" si="28"/>
        <v>99.910071942446038</v>
      </c>
      <c r="AF194" s="8">
        <f t="shared" si="29"/>
        <v>99.568345323740999</v>
      </c>
      <c r="AG194" s="8">
        <f t="shared" si="30"/>
        <v>99.181654676258987</v>
      </c>
      <c r="AH194" s="8">
        <f t="shared" si="31"/>
        <v>98.615107913669064</v>
      </c>
      <c r="AI194" s="8">
        <f t="shared" si="32"/>
        <v>95.620503597122294</v>
      </c>
      <c r="AJ194" s="8">
        <f t="shared" si="33"/>
        <v>90.800359712230204</v>
      </c>
      <c r="AK194" s="8">
        <f t="shared" si="34"/>
        <v>84.208633093525165</v>
      </c>
      <c r="AL194" s="8">
        <f t="shared" si="35"/>
        <v>42.931654676258972</v>
      </c>
      <c r="AM194" s="8">
        <f t="shared" si="36"/>
        <v>21.663669064748181</v>
      </c>
      <c r="AN194" s="8">
        <f t="shared" si="37"/>
        <v>16.106115107913649</v>
      </c>
      <c r="AO194" s="43">
        <f t="shared" si="38"/>
        <v>0</v>
      </c>
      <c r="AP194" s="68">
        <v>100</v>
      </c>
      <c r="AQ194" s="37">
        <v>100</v>
      </c>
      <c r="AR194" s="37">
        <v>100</v>
      </c>
      <c r="AS194" s="37" t="s">
        <v>23</v>
      </c>
      <c r="AT194" s="37" t="s">
        <v>23</v>
      </c>
      <c r="AU194" s="37" t="s">
        <v>23</v>
      </c>
      <c r="AV194" s="37" t="s">
        <v>24</v>
      </c>
      <c r="AW194" s="37" t="s">
        <v>24</v>
      </c>
      <c r="AX194" s="37" t="s">
        <v>25</v>
      </c>
      <c r="AY194" s="37" t="s">
        <v>25</v>
      </c>
      <c r="AZ194" s="37" t="s">
        <v>25</v>
      </c>
      <c r="BA194" s="87" t="s">
        <v>25</v>
      </c>
      <c r="BB194" s="4" t="s">
        <v>311</v>
      </c>
      <c r="BC194" s="4" t="s">
        <v>298</v>
      </c>
    </row>
    <row r="195" spans="1:55" x14ac:dyDescent="0.25">
      <c r="A195" s="72" t="s">
        <v>227</v>
      </c>
      <c r="B195" s="9">
        <v>41550</v>
      </c>
      <c r="C195" s="4" t="s">
        <v>336</v>
      </c>
      <c r="D195" s="42">
        <v>100.19</v>
      </c>
      <c r="E195" s="47">
        <v>0.24</v>
      </c>
      <c r="F195" s="7">
        <v>1.05</v>
      </c>
      <c r="G195" s="7">
        <v>3.35</v>
      </c>
      <c r="H195" s="7">
        <v>2.3199999999999998</v>
      </c>
      <c r="I195" s="7">
        <v>2.16</v>
      </c>
      <c r="J195" s="7">
        <v>4.3899999999999997</v>
      </c>
      <c r="K195" s="7">
        <v>2.6</v>
      </c>
      <c r="L195" s="7">
        <v>2.5099999999999998</v>
      </c>
      <c r="M195" s="7">
        <v>16.78</v>
      </c>
      <c r="N195" s="7">
        <v>15.78</v>
      </c>
      <c r="O195" s="7">
        <v>11.08</v>
      </c>
      <c r="P195" s="48">
        <v>37.409999999999997</v>
      </c>
      <c r="Q195" s="57">
        <f t="shared" si="39"/>
        <v>99.67</v>
      </c>
      <c r="R195" s="51">
        <v>0.24079462225343631</v>
      </c>
      <c r="S195" s="8">
        <v>1.0534764723587842</v>
      </c>
      <c r="T195" s="8">
        <v>3.3610916022875492</v>
      </c>
      <c r="U195" s="8">
        <v>2.3276813484498846</v>
      </c>
      <c r="V195" s="8">
        <v>2.1671516002809272</v>
      </c>
      <c r="W195" s="8">
        <v>4.404534965385773</v>
      </c>
      <c r="X195" s="8">
        <v>2.6086084077455602</v>
      </c>
      <c r="Y195" s="8">
        <v>2.5183104244005214</v>
      </c>
      <c r="Z195" s="8">
        <v>16.835557339219427</v>
      </c>
      <c r="AA195" s="8">
        <v>15.832246413163439</v>
      </c>
      <c r="AB195" s="8">
        <v>11.116685060700311</v>
      </c>
      <c r="AC195" s="52">
        <v>37.533861743754386</v>
      </c>
      <c r="AD195" s="51">
        <f t="shared" si="27"/>
        <v>99.759205377746568</v>
      </c>
      <c r="AE195" s="8">
        <f t="shared" si="28"/>
        <v>98.705728905387787</v>
      </c>
      <c r="AF195" s="8">
        <f t="shared" si="29"/>
        <v>95.344637303100242</v>
      </c>
      <c r="AG195" s="8">
        <f t="shared" si="30"/>
        <v>93.016955954650356</v>
      </c>
      <c r="AH195" s="8">
        <f t="shared" si="31"/>
        <v>90.849804354369425</v>
      </c>
      <c r="AI195" s="8">
        <f t="shared" si="32"/>
        <v>86.445269388983647</v>
      </c>
      <c r="AJ195" s="8">
        <f t="shared" si="33"/>
        <v>83.836660981238083</v>
      </c>
      <c r="AK195" s="8">
        <f t="shared" si="34"/>
        <v>81.318350556837558</v>
      </c>
      <c r="AL195" s="8">
        <f t="shared" si="35"/>
        <v>64.482793217618138</v>
      </c>
      <c r="AM195" s="8">
        <f t="shared" si="36"/>
        <v>48.650546804454699</v>
      </c>
      <c r="AN195" s="8">
        <f t="shared" si="37"/>
        <v>37.533861743754386</v>
      </c>
      <c r="AO195" s="43">
        <f t="shared" si="38"/>
        <v>0</v>
      </c>
      <c r="AP195" s="68">
        <v>100</v>
      </c>
      <c r="AQ195" s="37" t="s">
        <v>23</v>
      </c>
      <c r="AR195" s="37">
        <v>100</v>
      </c>
      <c r="AS195" s="37" t="s">
        <v>23</v>
      </c>
      <c r="AT195" s="37">
        <v>100</v>
      </c>
      <c r="AU195" s="37">
        <v>100</v>
      </c>
      <c r="AV195" s="37" t="s">
        <v>23</v>
      </c>
      <c r="AW195" s="37" t="s">
        <v>23</v>
      </c>
      <c r="AX195" s="37" t="s">
        <v>26</v>
      </c>
      <c r="AY195" s="37" t="s">
        <v>25</v>
      </c>
      <c r="AZ195" s="37" t="s">
        <v>25</v>
      </c>
      <c r="BA195" s="87" t="s">
        <v>25</v>
      </c>
      <c r="BB195" s="4" t="s">
        <v>313</v>
      </c>
      <c r="BC195" s="4" t="s">
        <v>299</v>
      </c>
    </row>
    <row r="196" spans="1:55" x14ac:dyDescent="0.25">
      <c r="A196" s="72" t="s">
        <v>228</v>
      </c>
      <c r="B196" s="9">
        <v>41554</v>
      </c>
      <c r="C196" s="4" t="s">
        <v>336</v>
      </c>
      <c r="D196" s="42">
        <v>100.04</v>
      </c>
      <c r="E196" s="47">
        <v>2.57</v>
      </c>
      <c r="F196" s="7">
        <v>2.0099999999999998</v>
      </c>
      <c r="G196" s="7">
        <v>3.7</v>
      </c>
      <c r="H196" s="7">
        <v>2.5099999999999998</v>
      </c>
      <c r="I196" s="7">
        <v>2.4900000000000002</v>
      </c>
      <c r="J196" s="7">
        <v>6.85</v>
      </c>
      <c r="K196" s="7">
        <v>5.7</v>
      </c>
      <c r="L196" s="7">
        <v>5.48</v>
      </c>
      <c r="M196" s="7">
        <v>17.27</v>
      </c>
      <c r="N196" s="7">
        <v>9.6999999999999993</v>
      </c>
      <c r="O196" s="7">
        <v>7.67</v>
      </c>
      <c r="P196" s="48">
        <v>33.520000000000003</v>
      </c>
      <c r="Q196" s="57">
        <f t="shared" si="39"/>
        <v>99.47</v>
      </c>
      <c r="R196" s="51">
        <v>2.5836935759525481</v>
      </c>
      <c r="S196" s="8">
        <v>2.0207097617372072</v>
      </c>
      <c r="T196" s="8">
        <v>3.7197144867799339</v>
      </c>
      <c r="U196" s="8">
        <v>2.5233738815723332</v>
      </c>
      <c r="V196" s="8">
        <v>2.5032673167789286</v>
      </c>
      <c r="W196" s="8">
        <v>6.8864984417412272</v>
      </c>
      <c r="X196" s="8">
        <v>5.7303709661204385</v>
      </c>
      <c r="Y196" s="8">
        <v>5.5091987533929831</v>
      </c>
      <c r="Z196" s="8">
        <v>17.36201869910526</v>
      </c>
      <c r="AA196" s="8">
        <v>9.751683924801446</v>
      </c>
      <c r="AB196" s="8">
        <v>7.7108675982708359</v>
      </c>
      <c r="AC196" s="52">
        <v>33.698602593746863</v>
      </c>
      <c r="AD196" s="51">
        <f t="shared" si="27"/>
        <v>97.416306424047448</v>
      </c>
      <c r="AE196" s="8">
        <f t="shared" si="28"/>
        <v>95.39559666231024</v>
      </c>
      <c r="AF196" s="8">
        <f t="shared" si="29"/>
        <v>91.675882175530305</v>
      </c>
      <c r="AG196" s="8">
        <f t="shared" si="30"/>
        <v>89.152508293957965</v>
      </c>
      <c r="AH196" s="8">
        <f t="shared" si="31"/>
        <v>86.649240977179034</v>
      </c>
      <c r="AI196" s="8">
        <f t="shared" si="32"/>
        <v>79.762742535437809</v>
      </c>
      <c r="AJ196" s="8">
        <f t="shared" si="33"/>
        <v>74.032371569317377</v>
      </c>
      <c r="AK196" s="8">
        <f t="shared" si="34"/>
        <v>68.523172815924397</v>
      </c>
      <c r="AL196" s="8">
        <f t="shared" si="35"/>
        <v>51.161154116819134</v>
      </c>
      <c r="AM196" s="8">
        <f t="shared" si="36"/>
        <v>41.409470192017686</v>
      </c>
      <c r="AN196" s="8">
        <f t="shared" si="37"/>
        <v>33.698602593746848</v>
      </c>
      <c r="AO196" s="43">
        <f t="shared" si="38"/>
        <v>0</v>
      </c>
      <c r="AP196" s="68">
        <v>100</v>
      </c>
      <c r="AQ196" s="37" t="s">
        <v>23</v>
      </c>
      <c r="AR196" s="37" t="s">
        <v>23</v>
      </c>
      <c r="AS196" s="37" t="s">
        <v>23</v>
      </c>
      <c r="AT196" s="37" t="s">
        <v>23</v>
      </c>
      <c r="AU196" s="37" t="s">
        <v>23</v>
      </c>
      <c r="AV196" s="37" t="s">
        <v>24</v>
      </c>
      <c r="AW196" s="37" t="s">
        <v>24</v>
      </c>
      <c r="AX196" s="37" t="s">
        <v>24</v>
      </c>
      <c r="AY196" s="37" t="s">
        <v>25</v>
      </c>
      <c r="AZ196" s="37" t="s">
        <v>25</v>
      </c>
      <c r="BA196" s="87" t="s">
        <v>25</v>
      </c>
      <c r="BB196" s="4" t="s">
        <v>311</v>
      </c>
      <c r="BC196" s="4" t="s">
        <v>299</v>
      </c>
    </row>
    <row r="197" spans="1:55" x14ac:dyDescent="0.25">
      <c r="A197" s="72" t="s">
        <v>229</v>
      </c>
      <c r="B197" s="9">
        <v>41551</v>
      </c>
      <c r="C197" s="4" t="s">
        <v>336</v>
      </c>
      <c r="D197" s="42">
        <v>113.76</v>
      </c>
      <c r="E197" s="47">
        <v>0.31</v>
      </c>
      <c r="F197" s="7">
        <v>2.46</v>
      </c>
      <c r="G197" s="7">
        <v>6.9</v>
      </c>
      <c r="H197" s="7">
        <v>4.28</v>
      </c>
      <c r="I197" s="7">
        <v>3.48</v>
      </c>
      <c r="J197" s="7">
        <v>6.38</v>
      </c>
      <c r="K197" s="7">
        <v>2.96</v>
      </c>
      <c r="L197" s="7">
        <v>2.46</v>
      </c>
      <c r="M197" s="7">
        <v>11.81</v>
      </c>
      <c r="N197" s="7">
        <v>10.02</v>
      </c>
      <c r="O197" s="7">
        <v>9.3699999999999992</v>
      </c>
      <c r="P197" s="48">
        <v>52.95</v>
      </c>
      <c r="Q197" s="57">
        <f t="shared" si="39"/>
        <v>113.38</v>
      </c>
      <c r="R197" s="51">
        <v>0.27341682836479098</v>
      </c>
      <c r="S197" s="8">
        <v>2.169694831539954</v>
      </c>
      <c r="T197" s="8">
        <v>6.0857294055388964</v>
      </c>
      <c r="U197" s="8">
        <v>3.774916210971953</v>
      </c>
      <c r="V197" s="8">
        <v>3.0693243958370084</v>
      </c>
      <c r="W197" s="8">
        <v>5.6270947257011823</v>
      </c>
      <c r="X197" s="8">
        <v>2.6106897159992948</v>
      </c>
      <c r="Y197" s="8">
        <v>2.169694831539954</v>
      </c>
      <c r="Z197" s="8">
        <v>10.416299170929618</v>
      </c>
      <c r="AA197" s="8">
        <v>8.8375374845651784</v>
      </c>
      <c r="AB197" s="8">
        <v>8.2642441347680364</v>
      </c>
      <c r="AC197" s="52">
        <v>46.701358264244142</v>
      </c>
      <c r="AD197" s="51">
        <f t="shared" ref="AD197:AD260" si="40">100-R197</f>
        <v>99.726583171635212</v>
      </c>
      <c r="AE197" s="8">
        <f t="shared" ref="AE197:AE260" si="41">AD197-S197</f>
        <v>97.556888340095256</v>
      </c>
      <c r="AF197" s="8">
        <f t="shared" ref="AF197:AF260" si="42">AE197-T197</f>
        <v>91.471158934556357</v>
      </c>
      <c r="AG197" s="8">
        <f t="shared" ref="AG197:AG260" si="43">AF197-U197</f>
        <v>87.696242723584405</v>
      </c>
      <c r="AH197" s="8">
        <f t="shared" ref="AH197:AH260" si="44">AG197-V197</f>
        <v>84.62691832774739</v>
      </c>
      <c r="AI197" s="8">
        <f t="shared" ref="AI197:AI260" si="45">AH197-W197</f>
        <v>78.999823602046206</v>
      </c>
      <c r="AJ197" s="8">
        <f t="shared" ref="AJ197:AJ260" si="46">AI197-X197</f>
        <v>76.389133886046906</v>
      </c>
      <c r="AK197" s="8">
        <f t="shared" ref="AK197:AK260" si="47">AJ197-Y197</f>
        <v>74.21943905450695</v>
      </c>
      <c r="AL197" s="8">
        <f t="shared" ref="AL197:AL260" si="48">AK197-Z197</f>
        <v>63.80313988357733</v>
      </c>
      <c r="AM197" s="8">
        <f t="shared" ref="AM197:AM260" si="49">AL197-AA197</f>
        <v>54.965602399012155</v>
      </c>
      <c r="AN197" s="8">
        <f t="shared" ref="AN197:AN260" si="50">AM197-AB197</f>
        <v>46.701358264244121</v>
      </c>
      <c r="AO197" s="43">
        <f t="shared" ref="AO197:AO260" si="51">AN197-AC197</f>
        <v>0</v>
      </c>
      <c r="AP197" s="68">
        <v>100</v>
      </c>
      <c r="AQ197" s="37">
        <v>100</v>
      </c>
      <c r="AR197" s="37">
        <v>100</v>
      </c>
      <c r="AS197" s="37" t="s">
        <v>33</v>
      </c>
      <c r="AT197" s="37">
        <v>100</v>
      </c>
      <c r="AU197" s="37">
        <v>100</v>
      </c>
      <c r="AV197" s="37" t="s">
        <v>23</v>
      </c>
      <c r="AW197" s="37" t="s">
        <v>23</v>
      </c>
      <c r="AX197" s="37" t="s">
        <v>25</v>
      </c>
      <c r="AY197" s="37" t="s">
        <v>25</v>
      </c>
      <c r="AZ197" s="37" t="s">
        <v>25</v>
      </c>
      <c r="BA197" s="87" t="s">
        <v>25</v>
      </c>
      <c r="BB197" s="4" t="s">
        <v>313</v>
      </c>
      <c r="BC197" s="4" t="s">
        <v>298</v>
      </c>
    </row>
    <row r="198" spans="1:55" x14ac:dyDescent="0.25">
      <c r="A198" s="72" t="s">
        <v>230</v>
      </c>
      <c r="B198" s="9">
        <v>41554</v>
      </c>
      <c r="C198" s="4" t="s">
        <v>336</v>
      </c>
      <c r="D198" s="42">
        <v>109.2</v>
      </c>
      <c r="E198" s="47">
        <v>5.84</v>
      </c>
      <c r="F198" s="7">
        <v>5.65</v>
      </c>
      <c r="G198" s="7">
        <v>6.73</v>
      </c>
      <c r="H198" s="7">
        <v>3.26</v>
      </c>
      <c r="I198" s="7">
        <v>2.61</v>
      </c>
      <c r="J198" s="7">
        <v>5.07</v>
      </c>
      <c r="K198" s="7">
        <v>2.36</v>
      </c>
      <c r="L198" s="7">
        <v>1.63</v>
      </c>
      <c r="M198" s="7">
        <v>4.17</v>
      </c>
      <c r="N198" s="7">
        <v>2.79</v>
      </c>
      <c r="O198" s="7">
        <v>3.2</v>
      </c>
      <c r="P198" s="48">
        <v>65.319999999999993</v>
      </c>
      <c r="Q198" s="57">
        <f t="shared" si="39"/>
        <v>108.63</v>
      </c>
      <c r="R198" s="51">
        <v>5.3760471324680106</v>
      </c>
      <c r="S198" s="8">
        <v>5.2011414894596344</v>
      </c>
      <c r="T198" s="8">
        <v>6.1953419865598836</v>
      </c>
      <c r="U198" s="8">
        <v>3.0010126116174169</v>
      </c>
      <c r="V198" s="8">
        <v>2.4026512013256007</v>
      </c>
      <c r="W198" s="8">
        <v>4.6672190002761678</v>
      </c>
      <c r="X198" s="8">
        <v>2.1725121973672099</v>
      </c>
      <c r="Y198" s="8">
        <v>1.5005063058087085</v>
      </c>
      <c r="Z198" s="8">
        <v>3.8387185860259598</v>
      </c>
      <c r="AA198" s="8">
        <v>2.5683512841756424</v>
      </c>
      <c r="AB198" s="8">
        <v>2.9457792506674032</v>
      </c>
      <c r="AC198" s="52">
        <v>60.130718954248366</v>
      </c>
      <c r="AD198" s="51">
        <f t="shared" si="40"/>
        <v>94.623952867531983</v>
      </c>
      <c r="AE198" s="8">
        <f t="shared" si="41"/>
        <v>89.422811378072353</v>
      </c>
      <c r="AF198" s="8">
        <f t="shared" si="42"/>
        <v>83.227469391512471</v>
      </c>
      <c r="AG198" s="8">
        <f t="shared" si="43"/>
        <v>80.226456779895059</v>
      </c>
      <c r="AH198" s="8">
        <f t="shared" si="44"/>
        <v>77.823805578569463</v>
      </c>
      <c r="AI198" s="8">
        <f t="shared" si="45"/>
        <v>73.1565865782933</v>
      </c>
      <c r="AJ198" s="8">
        <f t="shared" si="46"/>
        <v>70.984074380926089</v>
      </c>
      <c r="AK198" s="8">
        <f t="shared" si="47"/>
        <v>69.483568075117375</v>
      </c>
      <c r="AL198" s="8">
        <f t="shared" si="48"/>
        <v>65.644849489091413</v>
      </c>
      <c r="AM198" s="8">
        <f t="shared" si="49"/>
        <v>63.076498204915772</v>
      </c>
      <c r="AN198" s="8">
        <f t="shared" si="50"/>
        <v>60.130718954248366</v>
      </c>
      <c r="AO198" s="43">
        <f t="shared" si="51"/>
        <v>0</v>
      </c>
      <c r="AP198" s="68" t="s">
        <v>23</v>
      </c>
      <c r="AQ198" s="37" t="s">
        <v>23</v>
      </c>
      <c r="AR198" s="37" t="s">
        <v>23</v>
      </c>
      <c r="AS198" s="37" t="s">
        <v>23</v>
      </c>
      <c r="AT198" s="37" t="s">
        <v>23</v>
      </c>
      <c r="AU198" s="37">
        <v>100</v>
      </c>
      <c r="AV198" s="37" t="s">
        <v>23</v>
      </c>
      <c r="AW198" s="37" t="s">
        <v>33</v>
      </c>
      <c r="AX198" s="37" t="s">
        <v>23</v>
      </c>
      <c r="AY198" s="37" t="s">
        <v>23</v>
      </c>
      <c r="AZ198" s="37" t="s">
        <v>26</v>
      </c>
      <c r="BA198" s="87" t="s">
        <v>28</v>
      </c>
      <c r="BB198" s="4" t="s">
        <v>319</v>
      </c>
      <c r="BC198" s="4" t="s">
        <v>299</v>
      </c>
    </row>
    <row r="199" spans="1:55" x14ac:dyDescent="0.25">
      <c r="A199" s="72" t="s">
        <v>231</v>
      </c>
      <c r="B199" s="9">
        <v>41549</v>
      </c>
      <c r="C199" s="4" t="s">
        <v>336</v>
      </c>
      <c r="D199" s="42">
        <v>101.96</v>
      </c>
      <c r="E199" s="47">
        <v>0.55000000000000004</v>
      </c>
      <c r="F199" s="7">
        <v>1.31</v>
      </c>
      <c r="G199" s="7">
        <v>1.6</v>
      </c>
      <c r="H199" s="7">
        <v>0.8</v>
      </c>
      <c r="I199" s="7">
        <v>0.7</v>
      </c>
      <c r="J199" s="7">
        <v>1.4</v>
      </c>
      <c r="K199" s="7">
        <v>0.7</v>
      </c>
      <c r="L199" s="7">
        <v>0.56999999999999995</v>
      </c>
      <c r="M199" s="7">
        <v>4.4800000000000004</v>
      </c>
      <c r="N199" s="7">
        <v>12.1</v>
      </c>
      <c r="O199" s="7">
        <v>18.95</v>
      </c>
      <c r="P199" s="48">
        <v>58.33</v>
      </c>
      <c r="Q199" s="57">
        <f t="shared" si="39"/>
        <v>101.49</v>
      </c>
      <c r="R199" s="51">
        <v>0.54192531283870338</v>
      </c>
      <c r="S199" s="8">
        <v>1.2907675633067299</v>
      </c>
      <c r="T199" s="8">
        <v>1.5765100009853188</v>
      </c>
      <c r="U199" s="8">
        <v>0.7882550004926594</v>
      </c>
      <c r="V199" s="8">
        <v>0.68972312543107694</v>
      </c>
      <c r="W199" s="8">
        <v>1.3794462508621539</v>
      </c>
      <c r="X199" s="8">
        <v>0.68972312543107694</v>
      </c>
      <c r="Y199" s="8">
        <v>0.56163168785101969</v>
      </c>
      <c r="Z199" s="8">
        <v>4.4142280027588932</v>
      </c>
      <c r="AA199" s="8">
        <v>11.922356882451474</v>
      </c>
      <c r="AB199" s="8">
        <v>18.671790324169869</v>
      </c>
      <c r="AC199" s="52">
        <v>57.473642723421023</v>
      </c>
      <c r="AD199" s="51">
        <f t="shared" si="40"/>
        <v>99.4580746871613</v>
      </c>
      <c r="AE199" s="8">
        <f t="shared" si="41"/>
        <v>98.16730712385457</v>
      </c>
      <c r="AF199" s="8">
        <f t="shared" si="42"/>
        <v>96.590797122869247</v>
      </c>
      <c r="AG199" s="8">
        <f t="shared" si="43"/>
        <v>95.802542122376593</v>
      </c>
      <c r="AH199" s="8">
        <f t="shared" si="44"/>
        <v>95.112818996945521</v>
      </c>
      <c r="AI199" s="8">
        <f t="shared" si="45"/>
        <v>93.733372746083361</v>
      </c>
      <c r="AJ199" s="8">
        <f t="shared" si="46"/>
        <v>93.043649620652289</v>
      </c>
      <c r="AK199" s="8">
        <f t="shared" si="47"/>
        <v>92.48201793280127</v>
      </c>
      <c r="AL199" s="8">
        <f t="shared" si="48"/>
        <v>88.06778993004238</v>
      </c>
      <c r="AM199" s="8">
        <f t="shared" si="49"/>
        <v>76.145433047590899</v>
      </c>
      <c r="AN199" s="8">
        <f t="shared" si="50"/>
        <v>57.47364272342103</v>
      </c>
      <c r="AO199" s="43">
        <f t="shared" si="51"/>
        <v>0</v>
      </c>
      <c r="AP199" s="68">
        <v>100</v>
      </c>
      <c r="AQ199" s="37">
        <v>100</v>
      </c>
      <c r="AR199" s="37">
        <v>100</v>
      </c>
      <c r="AS199" s="37">
        <v>100</v>
      </c>
      <c r="AT199" s="37">
        <v>100</v>
      </c>
      <c r="AU199" s="37">
        <v>100</v>
      </c>
      <c r="AV199" s="37" t="s">
        <v>23</v>
      </c>
      <c r="AW199" s="37" t="s">
        <v>23</v>
      </c>
      <c r="AX199" s="37" t="s">
        <v>24</v>
      </c>
      <c r="AY199" s="37" t="s">
        <v>25</v>
      </c>
      <c r="AZ199" s="37" t="s">
        <v>25</v>
      </c>
      <c r="BA199" s="87" t="s">
        <v>25</v>
      </c>
      <c r="BB199" s="4" t="s">
        <v>318</v>
      </c>
      <c r="BC199" s="4" t="s">
        <v>299</v>
      </c>
    </row>
    <row r="200" spans="1:55" x14ac:dyDescent="0.25">
      <c r="A200" s="72" t="s">
        <v>232</v>
      </c>
      <c r="B200" s="9">
        <v>41542</v>
      </c>
      <c r="C200" s="4" t="s">
        <v>336</v>
      </c>
      <c r="D200" s="42">
        <v>100.8</v>
      </c>
      <c r="E200" s="47">
        <v>0.08</v>
      </c>
      <c r="F200" s="7">
        <v>0.24</v>
      </c>
      <c r="G200" s="7">
        <v>0.85</v>
      </c>
      <c r="H200" s="7">
        <v>0.7</v>
      </c>
      <c r="I200" s="7">
        <v>0.68</v>
      </c>
      <c r="J200" s="7">
        <v>1.84</v>
      </c>
      <c r="K200" s="7">
        <v>1.23</v>
      </c>
      <c r="L200" s="7">
        <v>1.3</v>
      </c>
      <c r="M200" s="7">
        <v>17.46</v>
      </c>
      <c r="N200" s="7">
        <v>29.77</v>
      </c>
      <c r="O200" s="7">
        <v>21.48</v>
      </c>
      <c r="P200" s="48">
        <v>24.74</v>
      </c>
      <c r="Q200" s="57">
        <f t="shared" si="39"/>
        <v>100.36999999999999</v>
      </c>
      <c r="R200" s="51">
        <v>7.9705091162698027E-2</v>
      </c>
      <c r="S200" s="8">
        <v>0.23911527348809405</v>
      </c>
      <c r="T200" s="8">
        <v>0.84686659360366656</v>
      </c>
      <c r="U200" s="8">
        <v>0.6974195476736077</v>
      </c>
      <c r="V200" s="8">
        <v>0.67749327488293332</v>
      </c>
      <c r="W200" s="8">
        <v>1.8332170967420549</v>
      </c>
      <c r="X200" s="8">
        <v>1.225465776626482</v>
      </c>
      <c r="Y200" s="8">
        <v>1.295207731393843</v>
      </c>
      <c r="Z200" s="8">
        <v>17.395636146258845</v>
      </c>
      <c r="AA200" s="8">
        <v>29.660257048919004</v>
      </c>
      <c r="AB200" s="8">
        <v>21.400816977184419</v>
      </c>
      <c r="AC200" s="52">
        <v>24.648799442064362</v>
      </c>
      <c r="AD200" s="51">
        <f t="shared" si="40"/>
        <v>99.920294908837306</v>
      </c>
      <c r="AE200" s="8">
        <f t="shared" si="41"/>
        <v>99.68117963534921</v>
      </c>
      <c r="AF200" s="8">
        <f t="shared" si="42"/>
        <v>98.834313041745546</v>
      </c>
      <c r="AG200" s="8">
        <f t="shared" si="43"/>
        <v>98.136893494071941</v>
      </c>
      <c r="AH200" s="8">
        <f t="shared" si="44"/>
        <v>97.459400219189007</v>
      </c>
      <c r="AI200" s="8">
        <f t="shared" si="45"/>
        <v>95.626183122446946</v>
      </c>
      <c r="AJ200" s="8">
        <f t="shared" si="46"/>
        <v>94.400717345820468</v>
      </c>
      <c r="AK200" s="8">
        <f t="shared" si="47"/>
        <v>93.105509614426623</v>
      </c>
      <c r="AL200" s="8">
        <f t="shared" si="48"/>
        <v>75.709873468167785</v>
      </c>
      <c r="AM200" s="8">
        <f t="shared" si="49"/>
        <v>46.049616419248778</v>
      </c>
      <c r="AN200" s="8">
        <f t="shared" si="50"/>
        <v>24.648799442064359</v>
      </c>
      <c r="AO200" s="43">
        <f t="shared" si="51"/>
        <v>0</v>
      </c>
      <c r="AP200" s="68" t="s">
        <v>23</v>
      </c>
      <c r="AQ200" s="37" t="s">
        <v>23</v>
      </c>
      <c r="AR200" s="37">
        <v>100</v>
      </c>
      <c r="AS200" s="37" t="s">
        <v>23</v>
      </c>
      <c r="AT200" s="37">
        <v>100</v>
      </c>
      <c r="AU200" s="37">
        <v>100</v>
      </c>
      <c r="AV200" s="37" t="s">
        <v>23</v>
      </c>
      <c r="AW200" s="37" t="s">
        <v>23</v>
      </c>
      <c r="AX200" s="37" t="s">
        <v>25</v>
      </c>
      <c r="AY200" s="37" t="s">
        <v>25</v>
      </c>
      <c r="AZ200" s="37" t="s">
        <v>25</v>
      </c>
      <c r="BA200" s="87" t="s">
        <v>25</v>
      </c>
      <c r="BB200" s="4" t="s">
        <v>311</v>
      </c>
      <c r="BC200" s="4" t="s">
        <v>299</v>
      </c>
    </row>
    <row r="201" spans="1:55" x14ac:dyDescent="0.25">
      <c r="A201" s="72" t="s">
        <v>233</v>
      </c>
      <c r="B201" s="9">
        <v>41543</v>
      </c>
      <c r="C201" s="4" t="s">
        <v>336</v>
      </c>
      <c r="D201" s="42">
        <v>99.73</v>
      </c>
      <c r="E201" s="47">
        <v>0.12</v>
      </c>
      <c r="F201" s="7">
        <v>1.2</v>
      </c>
      <c r="G201" s="7">
        <v>4.2</v>
      </c>
      <c r="H201" s="7">
        <v>2.9</v>
      </c>
      <c r="I201" s="7">
        <v>2.52</v>
      </c>
      <c r="J201" s="7">
        <v>4.91</v>
      </c>
      <c r="K201" s="7">
        <v>2.71</v>
      </c>
      <c r="L201" s="7">
        <v>2.4500000000000002</v>
      </c>
      <c r="M201" s="7">
        <v>10.85</v>
      </c>
      <c r="N201" s="7">
        <v>8.4499999999999993</v>
      </c>
      <c r="O201" s="7">
        <v>8.36</v>
      </c>
      <c r="P201" s="48">
        <v>50.77</v>
      </c>
      <c r="Q201" s="57">
        <f t="shared" si="39"/>
        <v>99.44</v>
      </c>
      <c r="R201" s="51">
        <v>0.12067578439259855</v>
      </c>
      <c r="S201" s="8">
        <v>1.2067578439259854</v>
      </c>
      <c r="T201" s="8">
        <v>4.2236524537409492</v>
      </c>
      <c r="U201" s="8">
        <v>2.9163314561544649</v>
      </c>
      <c r="V201" s="8">
        <v>2.5341914722445695</v>
      </c>
      <c r="W201" s="8">
        <v>4.9376508447304905</v>
      </c>
      <c r="X201" s="8">
        <v>2.7252614641995172</v>
      </c>
      <c r="Y201" s="8">
        <v>2.4637972646822206</v>
      </c>
      <c r="Z201" s="8">
        <v>10.911102172164119</v>
      </c>
      <c r="AA201" s="8">
        <v>8.4975864843121478</v>
      </c>
      <c r="AB201" s="8">
        <v>8.4070796460176975</v>
      </c>
      <c r="AC201" s="52">
        <v>51.055913113435238</v>
      </c>
      <c r="AD201" s="51">
        <f t="shared" si="40"/>
        <v>99.879324215607397</v>
      </c>
      <c r="AE201" s="8">
        <f t="shared" si="41"/>
        <v>98.672566371681413</v>
      </c>
      <c r="AF201" s="8">
        <f t="shared" si="42"/>
        <v>94.448913917940459</v>
      </c>
      <c r="AG201" s="8">
        <f t="shared" si="43"/>
        <v>91.532582461785992</v>
      </c>
      <c r="AH201" s="8">
        <f t="shared" si="44"/>
        <v>88.99839098954142</v>
      </c>
      <c r="AI201" s="8">
        <f t="shared" si="45"/>
        <v>84.060740144810936</v>
      </c>
      <c r="AJ201" s="8">
        <f t="shared" si="46"/>
        <v>81.335478680611416</v>
      </c>
      <c r="AK201" s="8">
        <f t="shared" si="47"/>
        <v>78.871681415929203</v>
      </c>
      <c r="AL201" s="8">
        <f t="shared" si="48"/>
        <v>67.960579243765082</v>
      </c>
      <c r="AM201" s="8">
        <f t="shared" si="49"/>
        <v>59.462992759452931</v>
      </c>
      <c r="AN201" s="8">
        <f t="shared" si="50"/>
        <v>51.055913113435231</v>
      </c>
      <c r="AO201" s="43">
        <f t="shared" si="51"/>
        <v>0</v>
      </c>
      <c r="AP201" s="68">
        <v>100</v>
      </c>
      <c r="AQ201" s="37" t="s">
        <v>23</v>
      </c>
      <c r="AR201" s="37" t="s">
        <v>23</v>
      </c>
      <c r="AS201" s="37" t="s">
        <v>23</v>
      </c>
      <c r="AT201" s="37" t="s">
        <v>23</v>
      </c>
      <c r="AU201" s="37" t="s">
        <v>23</v>
      </c>
      <c r="AV201" s="37" t="s">
        <v>23</v>
      </c>
      <c r="AW201" s="37" t="s">
        <v>24</v>
      </c>
      <c r="AX201" s="37" t="s">
        <v>24</v>
      </c>
      <c r="AY201" s="37" t="s">
        <v>24</v>
      </c>
      <c r="AZ201" s="37" t="s">
        <v>25</v>
      </c>
      <c r="BA201" s="87" t="s">
        <v>25</v>
      </c>
      <c r="BB201" s="4" t="s">
        <v>311</v>
      </c>
      <c r="BC201" s="4" t="s">
        <v>299</v>
      </c>
    </row>
    <row r="202" spans="1:55" x14ac:dyDescent="0.25">
      <c r="A202" s="72" t="s">
        <v>234</v>
      </c>
      <c r="B202" s="9">
        <v>41551</v>
      </c>
      <c r="C202" s="4" t="s">
        <v>336</v>
      </c>
      <c r="D202" s="42">
        <v>111.22</v>
      </c>
      <c r="E202" s="47">
        <v>0.16</v>
      </c>
      <c r="F202" s="7">
        <v>0.76</v>
      </c>
      <c r="G202" s="7">
        <v>1.87</v>
      </c>
      <c r="H202" s="7">
        <v>1.39</v>
      </c>
      <c r="I202" s="7">
        <v>1.36</v>
      </c>
      <c r="J202" s="7">
        <v>3.46</v>
      </c>
      <c r="K202" s="7">
        <v>2.29</v>
      </c>
      <c r="L202" s="7">
        <v>2.5499999999999998</v>
      </c>
      <c r="M202" s="7">
        <v>16.39</v>
      </c>
      <c r="N202" s="7">
        <v>16.739999999999998</v>
      </c>
      <c r="O202" s="7">
        <v>18.71</v>
      </c>
      <c r="P202" s="48">
        <v>45.14</v>
      </c>
      <c r="Q202" s="57">
        <f t="shared" si="39"/>
        <v>110.82000000000001</v>
      </c>
      <c r="R202" s="51">
        <v>0.14437827107020393</v>
      </c>
      <c r="S202" s="8">
        <v>0.68579678758346863</v>
      </c>
      <c r="T202" s="8">
        <v>1.6874210431330083</v>
      </c>
      <c r="U202" s="8">
        <v>1.2542862299223965</v>
      </c>
      <c r="V202" s="8">
        <v>1.2272153040967335</v>
      </c>
      <c r="W202" s="8">
        <v>3.1221801118931598</v>
      </c>
      <c r="X202" s="8">
        <v>2.0664140046922941</v>
      </c>
      <c r="Y202" s="8">
        <v>2.3010286951813748</v>
      </c>
      <c r="Z202" s="8">
        <v>14.789749142754015</v>
      </c>
      <c r="AA202" s="8">
        <v>15.105576610720084</v>
      </c>
      <c r="AB202" s="8">
        <v>16.883234073271971</v>
      </c>
      <c r="AC202" s="52">
        <v>40.732719725681285</v>
      </c>
      <c r="AD202" s="51">
        <f t="shared" si="40"/>
        <v>99.85562172892979</v>
      </c>
      <c r="AE202" s="8">
        <f t="shared" si="41"/>
        <v>99.16982494134632</v>
      </c>
      <c r="AF202" s="8">
        <f t="shared" si="42"/>
        <v>97.482403898213306</v>
      </c>
      <c r="AG202" s="8">
        <f t="shared" si="43"/>
        <v>96.228117668290906</v>
      </c>
      <c r="AH202" s="8">
        <f t="shared" si="44"/>
        <v>95.000902364194175</v>
      </c>
      <c r="AI202" s="8">
        <f t="shared" si="45"/>
        <v>91.878722252301017</v>
      </c>
      <c r="AJ202" s="8">
        <f t="shared" si="46"/>
        <v>89.812308247608726</v>
      </c>
      <c r="AK202" s="8">
        <f t="shared" si="47"/>
        <v>87.511279552427354</v>
      </c>
      <c r="AL202" s="8">
        <f t="shared" si="48"/>
        <v>72.721530409673335</v>
      </c>
      <c r="AM202" s="8">
        <f t="shared" si="49"/>
        <v>57.61595379895325</v>
      </c>
      <c r="AN202" s="8">
        <f t="shared" si="50"/>
        <v>40.732719725681278</v>
      </c>
      <c r="AO202" s="43">
        <f t="shared" si="51"/>
        <v>0</v>
      </c>
      <c r="AP202" s="68" t="s">
        <v>23</v>
      </c>
      <c r="AQ202" s="37">
        <v>100</v>
      </c>
      <c r="AR202" s="37">
        <v>100</v>
      </c>
      <c r="AS202" s="37" t="s">
        <v>23</v>
      </c>
      <c r="AT202" s="37">
        <v>100</v>
      </c>
      <c r="AU202" s="37">
        <v>100</v>
      </c>
      <c r="AV202" s="37">
        <v>100</v>
      </c>
      <c r="AW202" s="37" t="s">
        <v>23</v>
      </c>
      <c r="AX202" s="37" t="s">
        <v>24</v>
      </c>
      <c r="AY202" s="37" t="s">
        <v>25</v>
      </c>
      <c r="AZ202" s="37" t="s">
        <v>25</v>
      </c>
      <c r="BA202" s="87" t="s">
        <v>25</v>
      </c>
      <c r="BB202" s="4" t="s">
        <v>311</v>
      </c>
      <c r="BC202" s="4" t="s">
        <v>299</v>
      </c>
    </row>
    <row r="203" spans="1:55" x14ac:dyDescent="0.25">
      <c r="A203" s="72" t="s">
        <v>235</v>
      </c>
      <c r="B203" s="9">
        <v>41548</v>
      </c>
      <c r="C203" s="4" t="s">
        <v>336</v>
      </c>
      <c r="D203" s="42">
        <v>110.17</v>
      </c>
      <c r="E203" s="47">
        <v>4.07</v>
      </c>
      <c r="F203" s="7">
        <v>4.47</v>
      </c>
      <c r="G203" s="7">
        <v>5.12</v>
      </c>
      <c r="H203" s="7">
        <v>2.6</v>
      </c>
      <c r="I203" s="7">
        <v>2.27</v>
      </c>
      <c r="J203" s="7">
        <v>4.49</v>
      </c>
      <c r="K203" s="7">
        <v>2.21</v>
      </c>
      <c r="L203" s="7">
        <v>1.71</v>
      </c>
      <c r="M203" s="7">
        <v>4.51</v>
      </c>
      <c r="N203" s="7">
        <v>2.68</v>
      </c>
      <c r="O203" s="7">
        <v>2.86</v>
      </c>
      <c r="P203" s="48">
        <v>72.709999999999994</v>
      </c>
      <c r="Q203" s="57">
        <f t="shared" si="39"/>
        <v>109.69999999999999</v>
      </c>
      <c r="R203" s="51">
        <v>3.7101185050136745</v>
      </c>
      <c r="S203" s="8">
        <v>4.074749316317229</v>
      </c>
      <c r="T203" s="8">
        <v>4.6672743846855065</v>
      </c>
      <c r="U203" s="8">
        <v>2.3701002734731089</v>
      </c>
      <c r="V203" s="8">
        <v>2.0692798541476756</v>
      </c>
      <c r="W203" s="8">
        <v>4.0929808568824066</v>
      </c>
      <c r="X203" s="8">
        <v>2.0145852324521423</v>
      </c>
      <c r="Y203" s="8">
        <v>1.5587967183226983</v>
      </c>
      <c r="Z203" s="8">
        <v>4.1112123974475852</v>
      </c>
      <c r="AA203" s="8">
        <v>2.4430264357338198</v>
      </c>
      <c r="AB203" s="8">
        <v>2.6071103008204197</v>
      </c>
      <c r="AC203" s="52">
        <v>66.280765724703741</v>
      </c>
      <c r="AD203" s="51">
        <f t="shared" si="40"/>
        <v>96.289881494986332</v>
      </c>
      <c r="AE203" s="8">
        <f t="shared" si="41"/>
        <v>92.215132178669108</v>
      </c>
      <c r="AF203" s="8">
        <f t="shared" si="42"/>
        <v>87.547857793983596</v>
      </c>
      <c r="AG203" s="8">
        <f t="shared" si="43"/>
        <v>85.177757520510482</v>
      </c>
      <c r="AH203" s="8">
        <f t="shared" si="44"/>
        <v>83.108477666362802</v>
      </c>
      <c r="AI203" s="8">
        <f t="shared" si="45"/>
        <v>79.015496809480396</v>
      </c>
      <c r="AJ203" s="8">
        <f t="shared" si="46"/>
        <v>77.000911577028248</v>
      </c>
      <c r="AK203" s="8">
        <f t="shared" si="47"/>
        <v>75.442114858705551</v>
      </c>
      <c r="AL203" s="8">
        <f t="shared" si="48"/>
        <v>71.330902461257963</v>
      </c>
      <c r="AM203" s="8">
        <f t="shared" si="49"/>
        <v>68.88787602552415</v>
      </c>
      <c r="AN203" s="8">
        <f t="shared" si="50"/>
        <v>66.280765724703727</v>
      </c>
      <c r="AO203" s="43">
        <f t="shared" si="51"/>
        <v>0</v>
      </c>
      <c r="AP203" s="68">
        <v>100</v>
      </c>
      <c r="AQ203" s="37">
        <v>100</v>
      </c>
      <c r="AR203" s="37">
        <v>100</v>
      </c>
      <c r="AS203" s="37">
        <v>100</v>
      </c>
      <c r="AT203" s="37">
        <v>100</v>
      </c>
      <c r="AU203" s="37">
        <v>100</v>
      </c>
      <c r="AV203" s="37">
        <v>100</v>
      </c>
      <c r="AW203" s="37">
        <v>100</v>
      </c>
      <c r="AX203" s="37">
        <v>100</v>
      </c>
      <c r="AY203" s="37" t="s">
        <v>24</v>
      </c>
      <c r="AZ203" s="37" t="s">
        <v>24</v>
      </c>
      <c r="BA203" s="87" t="s">
        <v>28</v>
      </c>
      <c r="BB203" s="4" t="s">
        <v>313</v>
      </c>
      <c r="BC203" s="4" t="s">
        <v>299</v>
      </c>
    </row>
    <row r="204" spans="1:55" x14ac:dyDescent="0.25">
      <c r="A204" s="72" t="s">
        <v>236</v>
      </c>
      <c r="B204" s="9">
        <v>41568</v>
      </c>
      <c r="C204" s="4" t="s">
        <v>7</v>
      </c>
      <c r="D204" s="42">
        <v>104.71</v>
      </c>
      <c r="E204" s="47">
        <v>27.45</v>
      </c>
      <c r="F204" s="7">
        <v>13.94</v>
      </c>
      <c r="G204" s="7">
        <v>14.84</v>
      </c>
      <c r="H204" s="7">
        <v>7.96</v>
      </c>
      <c r="I204" s="7">
        <v>6.55</v>
      </c>
      <c r="J204" s="7">
        <v>12.13</v>
      </c>
      <c r="K204" s="7">
        <v>5.71</v>
      </c>
      <c r="L204" s="7">
        <v>3.67</v>
      </c>
      <c r="M204" s="7">
        <v>7.48</v>
      </c>
      <c r="N204" s="7">
        <v>2.16</v>
      </c>
      <c r="O204" s="7">
        <v>1</v>
      </c>
      <c r="P204" s="48">
        <v>1.38</v>
      </c>
      <c r="Q204" s="57">
        <f t="shared" si="39"/>
        <v>104.26999999999998</v>
      </c>
      <c r="R204" s="51">
        <v>26.325884722355426</v>
      </c>
      <c r="S204" s="8">
        <v>13.369137815287239</v>
      </c>
      <c r="T204" s="8">
        <v>14.232281576675939</v>
      </c>
      <c r="U204" s="8">
        <v>7.6340270451711918</v>
      </c>
      <c r="V204" s="8">
        <v>6.2817684856622247</v>
      </c>
      <c r="W204" s="8">
        <v>11.63325980627218</v>
      </c>
      <c r="X204" s="8">
        <v>5.4761676416994352</v>
      </c>
      <c r="Y204" s="8">
        <v>3.5197084492183763</v>
      </c>
      <c r="Z204" s="8">
        <v>7.1736837057638834</v>
      </c>
      <c r="AA204" s="8">
        <v>2.0715450273328861</v>
      </c>
      <c r="AB204" s="8">
        <v>0.95904862376522504</v>
      </c>
      <c r="AC204" s="52">
        <v>1.3234871007960105</v>
      </c>
      <c r="AD204" s="51">
        <f t="shared" si="40"/>
        <v>73.674115277644574</v>
      </c>
      <c r="AE204" s="8">
        <f t="shared" si="41"/>
        <v>60.304977462357336</v>
      </c>
      <c r="AF204" s="8">
        <f t="shared" si="42"/>
        <v>46.072695885681398</v>
      </c>
      <c r="AG204" s="8">
        <f t="shared" si="43"/>
        <v>38.438668840510203</v>
      </c>
      <c r="AH204" s="8">
        <f t="shared" si="44"/>
        <v>32.156900354847977</v>
      </c>
      <c r="AI204" s="8">
        <f t="shared" si="45"/>
        <v>20.523640548575798</v>
      </c>
      <c r="AJ204" s="8">
        <f t="shared" si="46"/>
        <v>15.047472906876363</v>
      </c>
      <c r="AK204" s="8">
        <f t="shared" si="47"/>
        <v>11.527764457657987</v>
      </c>
      <c r="AL204" s="8">
        <f t="shared" si="48"/>
        <v>4.354080751894104</v>
      </c>
      <c r="AM204" s="8">
        <f t="shared" si="49"/>
        <v>2.2825357245612179</v>
      </c>
      <c r="AN204" s="8">
        <f t="shared" si="50"/>
        <v>1.323487100795993</v>
      </c>
      <c r="AO204" s="43">
        <f t="shared" si="51"/>
        <v>-1.7541523789077473E-14</v>
      </c>
      <c r="AP204" s="68" t="s">
        <v>25</v>
      </c>
      <c r="AQ204" s="37" t="s">
        <v>25</v>
      </c>
      <c r="AR204" s="37" t="s">
        <v>25</v>
      </c>
      <c r="AS204" s="37" t="s">
        <v>25</v>
      </c>
      <c r="AT204" s="37" t="s">
        <v>25</v>
      </c>
      <c r="AU204" s="37" t="s">
        <v>25</v>
      </c>
      <c r="AV204" s="37" t="s">
        <v>25</v>
      </c>
      <c r="AW204" s="37" t="s">
        <v>25</v>
      </c>
      <c r="AX204" s="37" t="s">
        <v>25</v>
      </c>
      <c r="AY204" s="37" t="s">
        <v>25</v>
      </c>
      <c r="AZ204" s="37" t="s">
        <v>25</v>
      </c>
      <c r="BA204" s="87" t="s">
        <v>25</v>
      </c>
      <c r="BB204" s="4" t="s">
        <v>318</v>
      </c>
      <c r="BC204" s="4" t="s">
        <v>298</v>
      </c>
    </row>
    <row r="205" spans="1:55" x14ac:dyDescent="0.25">
      <c r="A205" s="72" t="s">
        <v>237</v>
      </c>
      <c r="B205" s="9">
        <v>41534</v>
      </c>
      <c r="C205" s="4" t="s">
        <v>294</v>
      </c>
      <c r="D205" s="32">
        <v>104.75</v>
      </c>
      <c r="E205" s="49">
        <v>0.01</v>
      </c>
      <c r="F205" s="4">
        <v>0.12</v>
      </c>
      <c r="G205" s="4">
        <v>0.32</v>
      </c>
      <c r="H205" s="4">
        <v>0.26</v>
      </c>
      <c r="I205" s="4">
        <v>0.3</v>
      </c>
      <c r="J205" s="4">
        <v>1.33</v>
      </c>
      <c r="K205" s="4">
        <v>1.62</v>
      </c>
      <c r="L205" s="4">
        <v>2.71</v>
      </c>
      <c r="M205" s="4">
        <v>23.39</v>
      </c>
      <c r="N205" s="4">
        <v>33.44</v>
      </c>
      <c r="O205" s="4">
        <v>20.48</v>
      </c>
      <c r="P205" s="50">
        <v>20.39</v>
      </c>
      <c r="Q205" s="58">
        <f t="shared" si="39"/>
        <v>104.37</v>
      </c>
      <c r="R205" s="51">
        <v>9.5812973076554557E-3</v>
      </c>
      <c r="S205" s="8">
        <v>0.11497556769186547</v>
      </c>
      <c r="T205" s="8">
        <v>0.30660151384497458</v>
      </c>
      <c r="U205" s="8">
        <v>0.24911372999904188</v>
      </c>
      <c r="V205" s="8">
        <v>0.28743891922966369</v>
      </c>
      <c r="W205" s="8">
        <v>1.2743125419181758</v>
      </c>
      <c r="X205" s="8">
        <v>1.5521701638401841</v>
      </c>
      <c r="Y205" s="8">
        <v>2.5965315703746286</v>
      </c>
      <c r="Z205" s="8">
        <v>22.410654402606113</v>
      </c>
      <c r="AA205" s="8">
        <v>32.039858196799841</v>
      </c>
      <c r="AB205" s="8">
        <v>19.622496886078373</v>
      </c>
      <c r="AC205" s="52">
        <v>19.536265210309477</v>
      </c>
      <c r="AD205" s="51">
        <f t="shared" si="40"/>
        <v>99.990418702692338</v>
      </c>
      <c r="AE205" s="8">
        <f t="shared" si="41"/>
        <v>99.875443135000467</v>
      </c>
      <c r="AF205" s="8">
        <f t="shared" si="42"/>
        <v>99.568841621155485</v>
      </c>
      <c r="AG205" s="8">
        <f t="shared" si="43"/>
        <v>99.319727891156447</v>
      </c>
      <c r="AH205" s="8">
        <f t="shared" si="44"/>
        <v>99.032288971926789</v>
      </c>
      <c r="AI205" s="8">
        <f t="shared" si="45"/>
        <v>97.757976430008611</v>
      </c>
      <c r="AJ205" s="8">
        <f t="shared" si="46"/>
        <v>96.205806266168423</v>
      </c>
      <c r="AK205" s="8">
        <f t="shared" si="47"/>
        <v>93.6092746957938</v>
      </c>
      <c r="AL205" s="8">
        <f t="shared" si="48"/>
        <v>71.198620293187687</v>
      </c>
      <c r="AM205" s="8">
        <f t="shared" si="49"/>
        <v>39.158762096387846</v>
      </c>
      <c r="AN205" s="8">
        <f t="shared" si="50"/>
        <v>19.536265210309473</v>
      </c>
      <c r="AO205" s="43">
        <f t="shared" si="51"/>
        <v>0</v>
      </c>
      <c r="AP205" s="68">
        <v>100</v>
      </c>
      <c r="AQ205" s="37">
        <v>100</v>
      </c>
      <c r="AR205" s="37">
        <v>100</v>
      </c>
      <c r="AS205" s="37">
        <v>100</v>
      </c>
      <c r="AT205" s="37">
        <v>100</v>
      </c>
      <c r="AU205" s="37">
        <v>100</v>
      </c>
      <c r="AV205" s="37" t="s">
        <v>23</v>
      </c>
      <c r="AW205" s="37" t="s">
        <v>24</v>
      </c>
      <c r="AX205" s="37" t="s">
        <v>25</v>
      </c>
      <c r="AY205" s="37" t="s">
        <v>25</v>
      </c>
      <c r="AZ205" s="37" t="s">
        <v>25</v>
      </c>
      <c r="BA205" s="87" t="s">
        <v>25</v>
      </c>
      <c r="BB205" s="4" t="s">
        <v>311</v>
      </c>
      <c r="BC205" s="4" t="s">
        <v>298</v>
      </c>
    </row>
    <row r="206" spans="1:55" x14ac:dyDescent="0.25">
      <c r="A206" s="72" t="s">
        <v>238</v>
      </c>
      <c r="B206" s="9">
        <v>41568</v>
      </c>
      <c r="C206" s="4" t="s">
        <v>295</v>
      </c>
      <c r="D206" s="42">
        <v>104.41</v>
      </c>
      <c r="E206" s="47">
        <v>51.29</v>
      </c>
      <c r="F206" s="7">
        <v>12.85</v>
      </c>
      <c r="G206" s="7">
        <v>11.84</v>
      </c>
      <c r="H206" s="7">
        <v>5.9</v>
      </c>
      <c r="I206" s="7">
        <v>4.8099999999999996</v>
      </c>
      <c r="J206" s="7">
        <v>8.11</v>
      </c>
      <c r="K206" s="7">
        <v>3.34</v>
      </c>
      <c r="L206" s="7">
        <v>1.71</v>
      </c>
      <c r="M206" s="7">
        <v>2.5499999999999998</v>
      </c>
      <c r="N206" s="7">
        <v>0.6</v>
      </c>
      <c r="O206" s="7">
        <v>0.27</v>
      </c>
      <c r="P206" s="48">
        <v>0.54</v>
      </c>
      <c r="Q206" s="57">
        <f t="shared" si="39"/>
        <v>103.81</v>
      </c>
      <c r="R206" s="51">
        <v>49.407571524901265</v>
      </c>
      <c r="S206" s="8">
        <v>12.378383585396396</v>
      </c>
      <c r="T206" s="8">
        <v>11.405452268567574</v>
      </c>
      <c r="U206" s="8">
        <v>5.6834601676139105</v>
      </c>
      <c r="V206" s="8">
        <v>4.6334649841055775</v>
      </c>
      <c r="W206" s="8">
        <v>7.8123494846353907</v>
      </c>
      <c r="X206" s="8">
        <v>3.2174164338695697</v>
      </c>
      <c r="Y206" s="8">
        <v>1.64724015027454</v>
      </c>
      <c r="Z206" s="8">
        <v>2.4564107504094013</v>
      </c>
      <c r="AA206" s="8">
        <v>0.57797900009632974</v>
      </c>
      <c r="AB206" s="8">
        <v>0.26009055004334841</v>
      </c>
      <c r="AC206" s="52">
        <v>0.52018110008669682</v>
      </c>
      <c r="AD206" s="51">
        <f t="shared" si="40"/>
        <v>50.592428475098735</v>
      </c>
      <c r="AE206" s="8">
        <f t="shared" si="41"/>
        <v>38.214044889702336</v>
      </c>
      <c r="AF206" s="8">
        <f t="shared" si="42"/>
        <v>26.808592621134764</v>
      </c>
      <c r="AG206" s="8">
        <f t="shared" si="43"/>
        <v>21.125132453520855</v>
      </c>
      <c r="AH206" s="8">
        <f t="shared" si="44"/>
        <v>16.491667469415276</v>
      </c>
      <c r="AI206" s="8">
        <f t="shared" si="45"/>
        <v>8.6793179847798854</v>
      </c>
      <c r="AJ206" s="8">
        <f t="shared" si="46"/>
        <v>5.4619015509103157</v>
      </c>
      <c r="AK206" s="8">
        <f t="shared" si="47"/>
        <v>3.8146614006357757</v>
      </c>
      <c r="AL206" s="8">
        <f t="shared" si="48"/>
        <v>1.3582506502263745</v>
      </c>
      <c r="AM206" s="8">
        <f t="shared" si="49"/>
        <v>0.78027165013004474</v>
      </c>
      <c r="AN206" s="8">
        <f t="shared" si="50"/>
        <v>0.52018110008669627</v>
      </c>
      <c r="AO206" s="43">
        <f t="shared" si="51"/>
        <v>0</v>
      </c>
      <c r="AP206" s="68" t="s">
        <v>24</v>
      </c>
      <c r="AQ206" s="37" t="s">
        <v>24</v>
      </c>
      <c r="AR206" s="37" t="s">
        <v>24</v>
      </c>
      <c r="AS206" s="37" t="s">
        <v>25</v>
      </c>
      <c r="AT206" s="37" t="s">
        <v>25</v>
      </c>
      <c r="AU206" s="37" t="s">
        <v>25</v>
      </c>
      <c r="AV206" s="37" t="s">
        <v>25</v>
      </c>
      <c r="AW206" s="37" t="s">
        <v>25</v>
      </c>
      <c r="AX206" s="37" t="s">
        <v>25</v>
      </c>
      <c r="AY206" s="37" t="s">
        <v>25</v>
      </c>
      <c r="AZ206" s="37" t="s">
        <v>25</v>
      </c>
      <c r="BA206" s="87" t="s">
        <v>25</v>
      </c>
      <c r="BB206" s="4" t="s">
        <v>318</v>
      </c>
      <c r="BC206" s="4" t="s">
        <v>299</v>
      </c>
    </row>
    <row r="207" spans="1:55" x14ac:dyDescent="0.25">
      <c r="A207" s="72" t="s">
        <v>239</v>
      </c>
      <c r="B207" s="9">
        <v>41565</v>
      </c>
      <c r="C207" s="4" t="s">
        <v>329</v>
      </c>
      <c r="D207" s="42">
        <v>102.89</v>
      </c>
      <c r="E207" s="47">
        <v>5.52</v>
      </c>
      <c r="F207" s="7">
        <v>7.68</v>
      </c>
      <c r="G207" s="7">
        <v>25.32</v>
      </c>
      <c r="H207" s="7">
        <v>19</v>
      </c>
      <c r="I207" s="7">
        <v>12.55</v>
      </c>
      <c r="J207" s="7">
        <v>14.49</v>
      </c>
      <c r="K207" s="7">
        <v>5.92</v>
      </c>
      <c r="L207" s="7">
        <v>3.54</v>
      </c>
      <c r="M207" s="7">
        <v>4.5</v>
      </c>
      <c r="N207" s="7">
        <v>1.34</v>
      </c>
      <c r="O207" s="7">
        <v>0.82</v>
      </c>
      <c r="P207" s="48">
        <v>1.81</v>
      </c>
      <c r="Q207" s="57">
        <f t="shared" si="39"/>
        <v>102.49</v>
      </c>
      <c r="R207" s="51">
        <v>5.3858913064689231</v>
      </c>
      <c r="S207" s="8">
        <v>7.4934139916089384</v>
      </c>
      <c r="T207" s="8">
        <v>24.704849253585717</v>
      </c>
      <c r="U207" s="8">
        <v>18.538393989657528</v>
      </c>
      <c r="V207" s="8">
        <v>12.245097082642211</v>
      </c>
      <c r="W207" s="8">
        <v>14.137964679480927</v>
      </c>
      <c r="X207" s="8">
        <v>5.7761732851985563</v>
      </c>
      <c r="Y207" s="8">
        <v>3.453995511757245</v>
      </c>
      <c r="Z207" s="8">
        <v>4.3906722607083619</v>
      </c>
      <c r="AA207" s="8">
        <v>1.3074446287442678</v>
      </c>
      <c r="AB207" s="8">
        <v>0.80007805639574592</v>
      </c>
      <c r="AC207" s="52">
        <v>1.7660259537515857</v>
      </c>
      <c r="AD207" s="51">
        <f t="shared" si="40"/>
        <v>94.61410869353108</v>
      </c>
      <c r="AE207" s="8">
        <f t="shared" si="41"/>
        <v>87.120694701922147</v>
      </c>
      <c r="AF207" s="8">
        <f t="shared" si="42"/>
        <v>62.415845448336427</v>
      </c>
      <c r="AG207" s="8">
        <f t="shared" si="43"/>
        <v>43.877451458678898</v>
      </c>
      <c r="AH207" s="8">
        <f t="shared" si="44"/>
        <v>31.632354376036687</v>
      </c>
      <c r="AI207" s="8">
        <f t="shared" si="45"/>
        <v>17.494389696555761</v>
      </c>
      <c r="AJ207" s="8">
        <f t="shared" si="46"/>
        <v>11.718216411357204</v>
      </c>
      <c r="AK207" s="8">
        <f t="shared" si="47"/>
        <v>8.2642208995999589</v>
      </c>
      <c r="AL207" s="8">
        <f t="shared" si="48"/>
        <v>3.873548638891597</v>
      </c>
      <c r="AM207" s="8">
        <f t="shared" si="49"/>
        <v>2.5661040101473294</v>
      </c>
      <c r="AN207" s="8">
        <f t="shared" si="50"/>
        <v>1.7660259537515834</v>
      </c>
      <c r="AO207" s="43">
        <f t="shared" si="51"/>
        <v>-2.2204460492503131E-15</v>
      </c>
      <c r="AP207" s="68" t="s">
        <v>24</v>
      </c>
      <c r="AQ207" s="37" t="s">
        <v>25</v>
      </c>
      <c r="AR207" s="37" t="s">
        <v>25</v>
      </c>
      <c r="AS207" s="37" t="s">
        <v>25</v>
      </c>
      <c r="AT207" s="37" t="s">
        <v>25</v>
      </c>
      <c r="AU207" s="37" t="s">
        <v>25</v>
      </c>
      <c r="AV207" s="37" t="s">
        <v>25</v>
      </c>
      <c r="AW207" s="37" t="s">
        <v>25</v>
      </c>
      <c r="AX207" s="37" t="s">
        <v>25</v>
      </c>
      <c r="AY207" s="37" t="s">
        <v>25</v>
      </c>
      <c r="AZ207" s="37" t="s">
        <v>25</v>
      </c>
      <c r="BA207" s="87" t="s">
        <v>25</v>
      </c>
      <c r="BB207" s="4" t="s">
        <v>320</v>
      </c>
      <c r="BC207" s="4" t="s">
        <v>299</v>
      </c>
    </row>
    <row r="208" spans="1:55" x14ac:dyDescent="0.25">
      <c r="A208" s="72" t="s">
        <v>240</v>
      </c>
      <c r="B208" s="9">
        <v>41565</v>
      </c>
      <c r="C208" s="4" t="s">
        <v>328</v>
      </c>
      <c r="D208" s="42">
        <v>113.61</v>
      </c>
      <c r="E208" s="47">
        <v>84.27</v>
      </c>
      <c r="F208" s="7">
        <v>6.44</v>
      </c>
      <c r="G208" s="7">
        <v>4.8099999999999996</v>
      </c>
      <c r="H208" s="7">
        <v>2.44</v>
      </c>
      <c r="I208" s="7">
        <v>1.96</v>
      </c>
      <c r="J208" s="7">
        <v>3.41</v>
      </c>
      <c r="K208" s="7">
        <v>1.43</v>
      </c>
      <c r="L208" s="7">
        <v>0.85</v>
      </c>
      <c r="M208" s="7">
        <v>1.68</v>
      </c>
      <c r="N208" s="7">
        <v>0.65</v>
      </c>
      <c r="O208" s="7">
        <v>0.55000000000000004</v>
      </c>
      <c r="P208" s="48">
        <v>4.67</v>
      </c>
      <c r="Q208" s="57">
        <f t="shared" si="39"/>
        <v>113.16</v>
      </c>
      <c r="R208" s="51">
        <v>74.469777306468714</v>
      </c>
      <c r="S208" s="8">
        <v>5.691056910569106</v>
      </c>
      <c r="T208" s="8">
        <v>4.2506185931424527</v>
      </c>
      <c r="U208" s="8">
        <v>2.1562389536938849</v>
      </c>
      <c r="V208" s="8">
        <v>1.7320607988688583</v>
      </c>
      <c r="W208" s="8">
        <v>3.0134323082361263</v>
      </c>
      <c r="X208" s="8">
        <v>1.2636974195828914</v>
      </c>
      <c r="Y208" s="8">
        <v>0.75114881583598447</v>
      </c>
      <c r="Z208" s="8">
        <v>1.4846235418875928</v>
      </c>
      <c r="AA208" s="8">
        <v>0.57440791799222346</v>
      </c>
      <c r="AB208" s="8">
        <v>0.4860374690703429</v>
      </c>
      <c r="AC208" s="52">
        <v>4.1268999646518205</v>
      </c>
      <c r="AD208" s="51">
        <f t="shared" si="40"/>
        <v>25.530222693531286</v>
      </c>
      <c r="AE208" s="8">
        <f t="shared" si="41"/>
        <v>19.83916578296218</v>
      </c>
      <c r="AF208" s="8">
        <f t="shared" si="42"/>
        <v>15.588547189819728</v>
      </c>
      <c r="AG208" s="8">
        <f t="shared" si="43"/>
        <v>13.432308236125843</v>
      </c>
      <c r="AH208" s="8">
        <f t="shared" si="44"/>
        <v>11.700247437256985</v>
      </c>
      <c r="AI208" s="8">
        <f t="shared" si="45"/>
        <v>8.6868151290208591</v>
      </c>
      <c r="AJ208" s="8">
        <f t="shared" si="46"/>
        <v>7.4231177094379674</v>
      </c>
      <c r="AK208" s="8">
        <f t="shared" si="47"/>
        <v>6.6719688936019832</v>
      </c>
      <c r="AL208" s="8">
        <f t="shared" si="48"/>
        <v>5.1873453517143906</v>
      </c>
      <c r="AM208" s="8">
        <f t="shared" si="49"/>
        <v>4.6129374337221671</v>
      </c>
      <c r="AN208" s="8">
        <f t="shared" si="50"/>
        <v>4.1268999646518241</v>
      </c>
      <c r="AO208" s="43">
        <f t="shared" si="51"/>
        <v>0</v>
      </c>
      <c r="AP208" s="68">
        <v>100</v>
      </c>
      <c r="AQ208" s="37">
        <v>100</v>
      </c>
      <c r="AR208" s="37" t="s">
        <v>23</v>
      </c>
      <c r="AS208" s="37" t="s">
        <v>26</v>
      </c>
      <c r="AT208" s="37" t="s">
        <v>26</v>
      </c>
      <c r="AU208" s="37" t="s">
        <v>24</v>
      </c>
      <c r="AV208" s="37" t="s">
        <v>24</v>
      </c>
      <c r="AW208" s="37" t="s">
        <v>25</v>
      </c>
      <c r="AX208" s="37" t="s">
        <v>24</v>
      </c>
      <c r="AY208" s="37" t="s">
        <v>26</v>
      </c>
      <c r="AZ208" s="37" t="s">
        <v>26</v>
      </c>
      <c r="BA208" s="87" t="s">
        <v>25</v>
      </c>
      <c r="BB208" s="4" t="s">
        <v>323</v>
      </c>
      <c r="BC208" s="4" t="s">
        <v>299</v>
      </c>
    </row>
    <row r="209" spans="1:55" x14ac:dyDescent="0.25">
      <c r="A209" s="72" t="s">
        <v>330</v>
      </c>
      <c r="B209" s="9">
        <v>41715</v>
      </c>
      <c r="C209" s="4" t="s">
        <v>340</v>
      </c>
      <c r="D209" s="42">
        <v>106.8</v>
      </c>
      <c r="E209" s="47">
        <v>12.59</v>
      </c>
      <c r="F209" s="7">
        <v>17.399999999999999</v>
      </c>
      <c r="G209" s="7">
        <v>16.84</v>
      </c>
      <c r="H209" s="7">
        <v>7.46</v>
      </c>
      <c r="I209" s="7">
        <v>5.7</v>
      </c>
      <c r="J209" s="7">
        <v>9.4</v>
      </c>
      <c r="K209" s="7">
        <v>4.3099999999999996</v>
      </c>
      <c r="L209" s="7">
        <v>2.62</v>
      </c>
      <c r="M209" s="7">
        <v>5.83</v>
      </c>
      <c r="N209" s="7">
        <v>2.65</v>
      </c>
      <c r="O209" s="7">
        <v>2.02</v>
      </c>
      <c r="P209" s="48">
        <v>18.54</v>
      </c>
      <c r="Q209" s="57">
        <f t="shared" si="39"/>
        <v>105.36000000000001</v>
      </c>
      <c r="R209" s="51">
        <f>(E209/Q209)*100</f>
        <v>11.949506454062261</v>
      </c>
      <c r="S209" s="8">
        <f t="shared" ref="S209" si="52">(F209/Q209)*100</f>
        <v>16.514806378132114</v>
      </c>
      <c r="T209" s="8">
        <f t="shared" ref="T209" si="53">(G209/Q209)*100</f>
        <v>15.983295368261196</v>
      </c>
      <c r="U209" s="8">
        <f t="shared" ref="U209" si="54">(H209/Q209)*100</f>
        <v>7.0804859529233095</v>
      </c>
      <c r="V209" s="8">
        <f t="shared" ref="V209" si="55">(I209/Q209)*100</f>
        <v>5.4100227790432793</v>
      </c>
      <c r="W209" s="8">
        <f t="shared" ref="W209" si="56">(J209/Q209)*100</f>
        <v>8.9217919514047068</v>
      </c>
      <c r="X209" s="8">
        <f t="shared" ref="X209" si="57">(K209/Q209)*100</f>
        <v>4.0907365223993919</v>
      </c>
      <c r="Y209" s="8">
        <f t="shared" ref="Y209" si="58">(L209/Q209)*100</f>
        <v>2.486712224753227</v>
      </c>
      <c r="Z209" s="8">
        <f t="shared" ref="Z209" si="59">(M209/Q209)*100</f>
        <v>5.5334092634775995</v>
      </c>
      <c r="AA209" s="8">
        <f t="shared" ref="AA209" si="60">(N209/Q209)*100</f>
        <v>2.5151860288534547</v>
      </c>
      <c r="AB209" s="8">
        <f t="shared" ref="AB209" si="61">(O209/Q209)*100</f>
        <v>1.917236142748671</v>
      </c>
      <c r="AC209" s="52">
        <f t="shared" ref="AC209" si="62">(P209/Q209)*100</f>
        <v>17.59681093394077</v>
      </c>
      <c r="AD209" s="51">
        <f>100-R209</f>
        <v>88.050493545937741</v>
      </c>
      <c r="AE209" s="8">
        <f>AD209-S209</f>
        <v>71.535687167805634</v>
      </c>
      <c r="AF209" s="8">
        <f t="shared" ref="AF209" si="63">AE209-T209</f>
        <v>55.552391799544438</v>
      </c>
      <c r="AG209" s="8">
        <f t="shared" ref="AG209" si="64">AF209-U209</f>
        <v>48.471905846621127</v>
      </c>
      <c r="AH209" s="8">
        <f t="shared" ref="AH209" si="65">AG209-V209</f>
        <v>43.061883067577845</v>
      </c>
      <c r="AI209" s="8">
        <f t="shared" ref="AI209" si="66">AH209-W209</f>
        <v>34.140091116173139</v>
      </c>
      <c r="AJ209" s="8">
        <f t="shared" ref="AJ209" si="67">AI209-X209</f>
        <v>30.049354593773746</v>
      </c>
      <c r="AK209" s="8">
        <f t="shared" ref="AK209" si="68">AJ209-Y209</f>
        <v>27.562642369020519</v>
      </c>
      <c r="AL209" s="8">
        <f t="shared" ref="AL209" si="69">AK209-Z209</f>
        <v>22.029233105542922</v>
      </c>
      <c r="AM209" s="8">
        <f t="shared" ref="AM209" si="70">AL209-AA209</f>
        <v>19.514047076689465</v>
      </c>
      <c r="AN209" s="8">
        <f t="shared" ref="AN209" si="71">AM209-AB209</f>
        <v>17.596810933940795</v>
      </c>
      <c r="AO209" s="43">
        <f t="shared" ref="AO209" si="72">AN209-AC209</f>
        <v>0</v>
      </c>
      <c r="AP209" s="68" t="s">
        <v>25</v>
      </c>
      <c r="AQ209" s="37" t="s">
        <v>25</v>
      </c>
      <c r="AR209" s="37" t="s">
        <v>25</v>
      </c>
      <c r="AS209" s="37" t="s">
        <v>25</v>
      </c>
      <c r="AT209" s="37" t="s">
        <v>25</v>
      </c>
      <c r="AU209" s="37" t="s">
        <v>25</v>
      </c>
      <c r="AV209" s="37" t="s">
        <v>25</v>
      </c>
      <c r="AW209" s="37" t="s">
        <v>25</v>
      </c>
      <c r="AX209" s="37" t="s">
        <v>25</v>
      </c>
      <c r="AY209" s="37" t="s">
        <v>25</v>
      </c>
      <c r="AZ209" s="37" t="s">
        <v>25</v>
      </c>
      <c r="BA209" s="87" t="s">
        <v>25</v>
      </c>
      <c r="BB209" s="20" t="s">
        <v>305</v>
      </c>
      <c r="BC209" s="4" t="s">
        <v>300</v>
      </c>
    </row>
    <row r="210" spans="1:55" x14ac:dyDescent="0.25">
      <c r="A210" s="72" t="s">
        <v>241</v>
      </c>
      <c r="B210" s="9">
        <v>41564</v>
      </c>
      <c r="C210" s="4" t="s">
        <v>296</v>
      </c>
      <c r="D210" s="42">
        <v>104.61</v>
      </c>
      <c r="E210" s="47">
        <v>43.27</v>
      </c>
      <c r="F210" s="7">
        <v>15.47</v>
      </c>
      <c r="G210" s="7">
        <v>16.45</v>
      </c>
      <c r="H210" s="7">
        <v>8.11</v>
      </c>
      <c r="I210" s="7">
        <v>5.98</v>
      </c>
      <c r="J210" s="7">
        <v>8.61</v>
      </c>
      <c r="K210" s="7">
        <v>2.91</v>
      </c>
      <c r="L210" s="7">
        <v>1.38</v>
      </c>
      <c r="M210" s="7">
        <v>1.73</v>
      </c>
      <c r="N210" s="7">
        <v>0.3</v>
      </c>
      <c r="O210" s="7">
        <v>0.14000000000000001</v>
      </c>
      <c r="P210" s="48">
        <v>0.14000000000000001</v>
      </c>
      <c r="Q210" s="57">
        <f t="shared" si="39"/>
        <v>104.49</v>
      </c>
      <c r="R210" s="51">
        <v>41.410661307302135</v>
      </c>
      <c r="S210" s="8">
        <v>14.805244521006797</v>
      </c>
      <c r="T210" s="8">
        <v>15.743133314192745</v>
      </c>
      <c r="U210" s="8">
        <v>7.7615082783041442</v>
      </c>
      <c r="V210" s="8">
        <v>5.723035697195904</v>
      </c>
      <c r="W210" s="8">
        <v>8.240022968705139</v>
      </c>
      <c r="X210" s="8">
        <v>2.784955498133793</v>
      </c>
      <c r="Y210" s="8">
        <v>1.3207005455067471</v>
      </c>
      <c r="Z210" s="8">
        <v>1.6556608287874439</v>
      </c>
      <c r="AA210" s="8">
        <v>0.2871088142405972</v>
      </c>
      <c r="AB210" s="8">
        <v>0.13398411331227872</v>
      </c>
      <c r="AC210" s="52">
        <v>0.13398411331227872</v>
      </c>
      <c r="AD210" s="51">
        <f t="shared" si="40"/>
        <v>58.589338692697865</v>
      </c>
      <c r="AE210" s="8">
        <f t="shared" si="41"/>
        <v>43.784094171691066</v>
      </c>
      <c r="AF210" s="8">
        <f t="shared" si="42"/>
        <v>28.04096085749832</v>
      </c>
      <c r="AG210" s="8">
        <f t="shared" si="43"/>
        <v>20.279452579194174</v>
      </c>
      <c r="AH210" s="8">
        <f t="shared" si="44"/>
        <v>14.55641688199827</v>
      </c>
      <c r="AI210" s="8">
        <f t="shared" si="45"/>
        <v>6.3163939132931315</v>
      </c>
      <c r="AJ210" s="8">
        <f t="shared" si="46"/>
        <v>3.5314384151593385</v>
      </c>
      <c r="AK210" s="8">
        <f t="shared" si="47"/>
        <v>2.2107378696525917</v>
      </c>
      <c r="AL210" s="8">
        <f t="shared" si="48"/>
        <v>0.55507704086514775</v>
      </c>
      <c r="AM210" s="8">
        <f t="shared" si="49"/>
        <v>0.26796822662455055</v>
      </c>
      <c r="AN210" s="8">
        <f t="shared" si="50"/>
        <v>0.13398411331227184</v>
      </c>
      <c r="AO210" s="43">
        <f t="shared" si="51"/>
        <v>-6.8833827526759706E-15</v>
      </c>
      <c r="AP210" s="68" t="s">
        <v>25</v>
      </c>
      <c r="AQ210" s="37" t="s">
        <v>25</v>
      </c>
      <c r="AR210" s="37" t="s">
        <v>25</v>
      </c>
      <c r="AS210" s="37" t="s">
        <v>25</v>
      </c>
      <c r="AT210" s="37" t="s">
        <v>25</v>
      </c>
      <c r="AU210" s="37" t="s">
        <v>25</v>
      </c>
      <c r="AV210" s="37" t="s">
        <v>25</v>
      </c>
      <c r="AW210" s="37" t="s">
        <v>25</v>
      </c>
      <c r="AX210" s="37" t="s">
        <v>25</v>
      </c>
      <c r="AY210" s="37" t="s">
        <v>25</v>
      </c>
      <c r="AZ210" s="37" t="s">
        <v>25</v>
      </c>
      <c r="BA210" s="87" t="s">
        <v>25</v>
      </c>
      <c r="BB210" s="4" t="s">
        <v>318</v>
      </c>
      <c r="BC210" s="4" t="s">
        <v>298</v>
      </c>
    </row>
    <row r="211" spans="1:55" x14ac:dyDescent="0.25">
      <c r="A211" s="72" t="s">
        <v>242</v>
      </c>
      <c r="B211" s="9">
        <v>41535</v>
      </c>
      <c r="C211" s="4" t="s">
        <v>294</v>
      </c>
      <c r="D211" s="42">
        <v>109.73</v>
      </c>
      <c r="E211" s="47">
        <v>0.02</v>
      </c>
      <c r="F211" s="7">
        <v>0.28999999999999998</v>
      </c>
      <c r="G211" s="7">
        <v>1.19</v>
      </c>
      <c r="H211" s="7">
        <v>0.91</v>
      </c>
      <c r="I211" s="7">
        <v>0.88</v>
      </c>
      <c r="J211" s="7">
        <v>2.11</v>
      </c>
      <c r="K211" s="7">
        <v>1.71</v>
      </c>
      <c r="L211" s="7">
        <v>2.37</v>
      </c>
      <c r="M211" s="7">
        <v>21.14</v>
      </c>
      <c r="N211" s="7">
        <v>28.58</v>
      </c>
      <c r="O211" s="7">
        <v>20.51</v>
      </c>
      <c r="P211" s="48">
        <v>29.68</v>
      </c>
      <c r="Q211" s="57">
        <f t="shared" si="39"/>
        <v>109.39000000000001</v>
      </c>
      <c r="R211" s="51">
        <v>1.8283206874485782E-2</v>
      </c>
      <c r="S211" s="8">
        <v>0.26510649968004379</v>
      </c>
      <c r="T211" s="8">
        <v>1.0878508090319041</v>
      </c>
      <c r="U211" s="8">
        <v>0.83188591278910307</v>
      </c>
      <c r="V211" s="8">
        <v>0.80446110247737435</v>
      </c>
      <c r="W211" s="8">
        <v>1.92887832525825</v>
      </c>
      <c r="X211" s="8">
        <v>1.5632141877685344</v>
      </c>
      <c r="Y211" s="8">
        <v>2.1665600146265653</v>
      </c>
      <c r="Z211" s="8">
        <v>19.325349666331473</v>
      </c>
      <c r="AA211" s="8">
        <v>26.126702623640181</v>
      </c>
      <c r="AB211" s="8">
        <v>18.749428649785173</v>
      </c>
      <c r="AC211" s="52">
        <v>27.132279001736904</v>
      </c>
      <c r="AD211" s="51">
        <f t="shared" si="40"/>
        <v>99.981716793125514</v>
      </c>
      <c r="AE211" s="8">
        <f t="shared" si="41"/>
        <v>99.71661029344547</v>
      </c>
      <c r="AF211" s="8">
        <f t="shared" si="42"/>
        <v>98.628759484413564</v>
      </c>
      <c r="AG211" s="8">
        <f t="shared" si="43"/>
        <v>97.796873571624459</v>
      </c>
      <c r="AH211" s="8">
        <f t="shared" si="44"/>
        <v>96.992412469147084</v>
      </c>
      <c r="AI211" s="8">
        <f t="shared" si="45"/>
        <v>95.06353414388883</v>
      </c>
      <c r="AJ211" s="8">
        <f t="shared" si="46"/>
        <v>93.500319956120293</v>
      </c>
      <c r="AK211" s="8">
        <f t="shared" si="47"/>
        <v>91.333759941493724</v>
      </c>
      <c r="AL211" s="8">
        <f t="shared" si="48"/>
        <v>72.008410275162248</v>
      </c>
      <c r="AM211" s="8">
        <f t="shared" si="49"/>
        <v>45.881707651522063</v>
      </c>
      <c r="AN211" s="8">
        <f t="shared" si="50"/>
        <v>27.13227900173689</v>
      </c>
      <c r="AO211" s="43">
        <f t="shared" si="51"/>
        <v>0</v>
      </c>
      <c r="AP211" s="68">
        <v>100</v>
      </c>
      <c r="AQ211" s="37">
        <v>100</v>
      </c>
      <c r="AR211" s="37">
        <v>100</v>
      </c>
      <c r="AS211" s="37">
        <v>100</v>
      </c>
      <c r="AT211" s="37">
        <v>100</v>
      </c>
      <c r="AU211" s="37" t="s">
        <v>23</v>
      </c>
      <c r="AV211" s="37" t="s">
        <v>24</v>
      </c>
      <c r="AW211" s="37" t="s">
        <v>25</v>
      </c>
      <c r="AX211" s="37" t="s">
        <v>25</v>
      </c>
      <c r="AY211" s="37" t="s">
        <v>25</v>
      </c>
      <c r="AZ211" s="37" t="s">
        <v>25</v>
      </c>
      <c r="BA211" s="87" t="s">
        <v>25</v>
      </c>
      <c r="BB211" s="4" t="s">
        <v>311</v>
      </c>
      <c r="BC211" s="4" t="s">
        <v>300</v>
      </c>
    </row>
    <row r="212" spans="1:55" x14ac:dyDescent="0.25">
      <c r="A212" s="72" t="s">
        <v>243</v>
      </c>
      <c r="B212" s="9">
        <v>41564</v>
      </c>
      <c r="C212" s="4" t="s">
        <v>8</v>
      </c>
      <c r="D212" s="42">
        <v>109.04</v>
      </c>
      <c r="E212" s="47">
        <v>45.07</v>
      </c>
      <c r="F212" s="7">
        <v>13.24</v>
      </c>
      <c r="G212" s="7">
        <v>9.93</v>
      </c>
      <c r="H212" s="7">
        <v>3.84</v>
      </c>
      <c r="I212" s="7">
        <v>2.85</v>
      </c>
      <c r="J212" s="7">
        <v>6.09</v>
      </c>
      <c r="K212" s="7">
        <v>4.4000000000000004</v>
      </c>
      <c r="L212" s="7">
        <v>3.44</v>
      </c>
      <c r="M212" s="7">
        <v>7.95</v>
      </c>
      <c r="N212" s="7">
        <v>3</v>
      </c>
      <c r="O212" s="7">
        <v>1.97</v>
      </c>
      <c r="P212" s="48">
        <v>6.8</v>
      </c>
      <c r="Q212" s="57">
        <f t="shared" si="39"/>
        <v>108.58000000000001</v>
      </c>
      <c r="R212" s="51">
        <v>41.508565113280525</v>
      </c>
      <c r="S212" s="8">
        <v>12.193774175722968</v>
      </c>
      <c r="T212" s="8">
        <v>9.1453306317922252</v>
      </c>
      <c r="U212" s="8">
        <v>3.5365629029287158</v>
      </c>
      <c r="V212" s="8">
        <v>2.6247927795174064</v>
      </c>
      <c r="W212" s="8">
        <v>5.6087677288635094</v>
      </c>
      <c r="X212" s="8">
        <v>4.0523116596058211</v>
      </c>
      <c r="Y212" s="8">
        <v>3.168170933873641</v>
      </c>
      <c r="Z212" s="8">
        <v>7.3217903849696064</v>
      </c>
      <c r="AA212" s="8">
        <v>2.7629397679130592</v>
      </c>
      <c r="AB212" s="8">
        <v>1.8143304475962421</v>
      </c>
      <c r="AC212" s="52">
        <v>6.262663473936267</v>
      </c>
      <c r="AD212" s="51">
        <f t="shared" si="40"/>
        <v>58.491434886719475</v>
      </c>
      <c r="AE212" s="8">
        <f t="shared" si="41"/>
        <v>46.29766071099651</v>
      </c>
      <c r="AF212" s="8">
        <f t="shared" si="42"/>
        <v>37.152330079204283</v>
      </c>
      <c r="AG212" s="8">
        <f t="shared" si="43"/>
        <v>33.615767176275568</v>
      </c>
      <c r="AH212" s="8">
        <f t="shared" si="44"/>
        <v>30.990974396758162</v>
      </c>
      <c r="AI212" s="8">
        <f t="shared" si="45"/>
        <v>25.382206667894653</v>
      </c>
      <c r="AJ212" s="8">
        <f t="shared" si="46"/>
        <v>21.329895008288833</v>
      </c>
      <c r="AK212" s="8">
        <f t="shared" si="47"/>
        <v>18.161724074415194</v>
      </c>
      <c r="AL212" s="8">
        <f t="shared" si="48"/>
        <v>10.839933689445587</v>
      </c>
      <c r="AM212" s="8">
        <f t="shared" si="49"/>
        <v>8.0769939215325284</v>
      </c>
      <c r="AN212" s="8">
        <f t="shared" si="50"/>
        <v>6.2626634739362865</v>
      </c>
      <c r="AO212" s="43">
        <f t="shared" si="51"/>
        <v>1.9539925233402755E-14</v>
      </c>
      <c r="AP212" s="68" t="s">
        <v>24</v>
      </c>
      <c r="AQ212" s="37" t="s">
        <v>24</v>
      </c>
      <c r="AR212" s="37" t="s">
        <v>24</v>
      </c>
      <c r="AS212" s="37" t="s">
        <v>24</v>
      </c>
      <c r="AT212" s="37" t="s">
        <v>24</v>
      </c>
      <c r="AU212" s="37" t="s">
        <v>25</v>
      </c>
      <c r="AV212" s="37" t="s">
        <v>24</v>
      </c>
      <c r="AW212" s="37" t="s">
        <v>24</v>
      </c>
      <c r="AX212" s="37" t="s">
        <v>24</v>
      </c>
      <c r="AY212" s="37" t="s">
        <v>25</v>
      </c>
      <c r="AZ212" s="37" t="s">
        <v>25</v>
      </c>
      <c r="BA212" s="87" t="s">
        <v>25</v>
      </c>
      <c r="BB212" s="4" t="s">
        <v>318</v>
      </c>
      <c r="BC212" s="4" t="s">
        <v>299</v>
      </c>
    </row>
    <row r="213" spans="1:55" x14ac:dyDescent="0.25">
      <c r="A213" s="72" t="s">
        <v>244</v>
      </c>
      <c r="B213" s="9">
        <v>41563</v>
      </c>
      <c r="C213" s="4" t="s">
        <v>296</v>
      </c>
      <c r="D213" s="42">
        <v>116.65</v>
      </c>
      <c r="E213" s="47">
        <v>34.72</v>
      </c>
      <c r="F213" s="7">
        <v>14.19</v>
      </c>
      <c r="G213" s="7">
        <v>17.63</v>
      </c>
      <c r="H213" s="7">
        <v>11.38</v>
      </c>
      <c r="I213" s="7">
        <v>10.199999999999999</v>
      </c>
      <c r="J213" s="7">
        <v>16.68</v>
      </c>
      <c r="K213" s="7">
        <v>5.27</v>
      </c>
      <c r="L213" s="7">
        <v>2.3199999999999998</v>
      </c>
      <c r="M213" s="7">
        <v>2.99</v>
      </c>
      <c r="N213" s="7">
        <v>0.63</v>
      </c>
      <c r="O213" s="7">
        <v>0.26</v>
      </c>
      <c r="P213" s="48">
        <v>0.28000000000000003</v>
      </c>
      <c r="Q213" s="57">
        <f t="shared" si="39"/>
        <v>116.54999999999997</v>
      </c>
      <c r="R213" s="51">
        <v>29.789789789789793</v>
      </c>
      <c r="S213" s="8">
        <v>12.175032175032179</v>
      </c>
      <c r="T213" s="8">
        <v>15.126555126555131</v>
      </c>
      <c r="U213" s="8">
        <v>9.7640497640497674</v>
      </c>
      <c r="V213" s="8">
        <v>8.7516087516087548</v>
      </c>
      <c r="W213" s="8">
        <v>14.311454311454316</v>
      </c>
      <c r="X213" s="8">
        <v>4.5216645216645226</v>
      </c>
      <c r="Y213" s="8">
        <v>1.9905619905619909</v>
      </c>
      <c r="Z213" s="8">
        <v>2.5654225654225664</v>
      </c>
      <c r="AA213" s="8">
        <v>0.54054054054054068</v>
      </c>
      <c r="AB213" s="8">
        <v>0.22308022308022316</v>
      </c>
      <c r="AC213" s="52">
        <v>0.24024024024024032</v>
      </c>
      <c r="AD213" s="51">
        <f t="shared" si="40"/>
        <v>70.210210210210207</v>
      </c>
      <c r="AE213" s="8">
        <f t="shared" si="41"/>
        <v>58.035178035178028</v>
      </c>
      <c r="AF213" s="8">
        <f t="shared" si="42"/>
        <v>42.908622908622895</v>
      </c>
      <c r="AG213" s="8">
        <f t="shared" si="43"/>
        <v>33.14457314457313</v>
      </c>
      <c r="AH213" s="8">
        <f t="shared" si="44"/>
        <v>24.392964392964373</v>
      </c>
      <c r="AI213" s="8">
        <f t="shared" si="45"/>
        <v>10.081510081510057</v>
      </c>
      <c r="AJ213" s="8">
        <f t="shared" si="46"/>
        <v>5.5598455598455345</v>
      </c>
      <c r="AK213" s="8">
        <f t="shared" si="47"/>
        <v>3.5692835692835434</v>
      </c>
      <c r="AL213" s="8">
        <f t="shared" si="48"/>
        <v>1.003861003860977</v>
      </c>
      <c r="AM213" s="8">
        <f t="shared" si="49"/>
        <v>0.4633204633204363</v>
      </c>
      <c r="AN213" s="8">
        <f t="shared" si="50"/>
        <v>0.24024024024021315</v>
      </c>
      <c r="AO213" s="43">
        <f t="shared" si="51"/>
        <v>-2.7172708527700706E-14</v>
      </c>
      <c r="AP213" s="68" t="s">
        <v>25</v>
      </c>
      <c r="AQ213" s="37" t="s">
        <v>25</v>
      </c>
      <c r="AR213" s="37" t="s">
        <v>25</v>
      </c>
      <c r="AS213" s="37" t="s">
        <v>25</v>
      </c>
      <c r="AT213" s="37" t="s">
        <v>25</v>
      </c>
      <c r="AU213" s="37" t="s">
        <v>25</v>
      </c>
      <c r="AV213" s="37" t="s">
        <v>25</v>
      </c>
      <c r="AW213" s="37" t="s">
        <v>25</v>
      </c>
      <c r="AX213" s="37" t="s">
        <v>25</v>
      </c>
      <c r="AY213" s="37" t="s">
        <v>25</v>
      </c>
      <c r="AZ213" s="37" t="s">
        <v>25</v>
      </c>
      <c r="BA213" s="87" t="s">
        <v>25</v>
      </c>
      <c r="BB213" s="4" t="s">
        <v>318</v>
      </c>
      <c r="BC213" s="4" t="s">
        <v>298</v>
      </c>
    </row>
    <row r="214" spans="1:55" x14ac:dyDescent="0.25">
      <c r="A214" s="72" t="s">
        <v>245</v>
      </c>
      <c r="B214" s="9">
        <v>41563</v>
      </c>
      <c r="C214" s="4" t="s">
        <v>329</v>
      </c>
      <c r="D214" s="42">
        <v>106.97</v>
      </c>
      <c r="E214" s="47">
        <v>17.03</v>
      </c>
      <c r="F214" s="7">
        <v>8.82</v>
      </c>
      <c r="G214" s="7">
        <v>14.57</v>
      </c>
      <c r="H214" s="7">
        <v>10.210000000000001</v>
      </c>
      <c r="I214" s="7">
        <v>9.48</v>
      </c>
      <c r="J214" s="7">
        <v>18.39</v>
      </c>
      <c r="K214" s="7">
        <v>8.14</v>
      </c>
      <c r="L214" s="7">
        <v>5.01</v>
      </c>
      <c r="M214" s="7">
        <v>7.91</v>
      </c>
      <c r="N214" s="7">
        <v>2.04</v>
      </c>
      <c r="O214" s="7">
        <v>1.1399999999999999</v>
      </c>
      <c r="P214" s="48">
        <v>3.79</v>
      </c>
      <c r="Q214" s="57">
        <f t="shared" si="39"/>
        <v>106.53000000000002</v>
      </c>
      <c r="R214" s="51">
        <v>15.986107199849805</v>
      </c>
      <c r="S214" s="8">
        <v>8.2793579273444085</v>
      </c>
      <c r="T214" s="8">
        <v>13.676898526236739</v>
      </c>
      <c r="U214" s="8">
        <v>9.5841546982070778</v>
      </c>
      <c r="V214" s="8">
        <v>8.8989017178259626</v>
      </c>
      <c r="W214" s="8">
        <v>17.262742889326947</v>
      </c>
      <c r="X214" s="8">
        <v>7.641040082605838</v>
      </c>
      <c r="Y214" s="8">
        <v>4.7029005913827078</v>
      </c>
      <c r="Z214" s="8">
        <v>7.425138458650145</v>
      </c>
      <c r="AA214" s="8">
        <v>1.9149535342157136</v>
      </c>
      <c r="AB214" s="8">
        <v>1.0701210926499576</v>
      </c>
      <c r="AC214" s="52">
        <v>3.5576832817046835</v>
      </c>
      <c r="AD214" s="51">
        <f t="shared" si="40"/>
        <v>84.013892800150188</v>
      </c>
      <c r="AE214" s="8">
        <f t="shared" si="41"/>
        <v>75.734534872805781</v>
      </c>
      <c r="AF214" s="8">
        <f t="shared" si="42"/>
        <v>62.057636346569041</v>
      </c>
      <c r="AG214" s="8">
        <f t="shared" si="43"/>
        <v>52.473481648361961</v>
      </c>
      <c r="AH214" s="8">
        <f t="shared" si="44"/>
        <v>43.574579930535997</v>
      </c>
      <c r="AI214" s="8">
        <f t="shared" si="45"/>
        <v>26.311837041209049</v>
      </c>
      <c r="AJ214" s="8">
        <f t="shared" si="46"/>
        <v>18.670796958603212</v>
      </c>
      <c r="AK214" s="8">
        <f t="shared" si="47"/>
        <v>13.967896367220504</v>
      </c>
      <c r="AL214" s="8">
        <f t="shared" si="48"/>
        <v>6.5427579085703593</v>
      </c>
      <c r="AM214" s="8">
        <f t="shared" si="49"/>
        <v>4.6278043743546462</v>
      </c>
      <c r="AN214" s="8">
        <f t="shared" si="50"/>
        <v>3.5576832817046888</v>
      </c>
      <c r="AO214" s="43">
        <f t="shared" si="51"/>
        <v>5.3290705182007514E-15</v>
      </c>
      <c r="AP214" s="68" t="s">
        <v>24</v>
      </c>
      <c r="AQ214" s="37" t="s">
        <v>25</v>
      </c>
      <c r="AR214" s="37" t="s">
        <v>25</v>
      </c>
      <c r="AS214" s="37" t="s">
        <v>25</v>
      </c>
      <c r="AT214" s="37" t="s">
        <v>25</v>
      </c>
      <c r="AU214" s="37" t="s">
        <v>25</v>
      </c>
      <c r="AV214" s="37" t="s">
        <v>25</v>
      </c>
      <c r="AW214" s="37" t="s">
        <v>25</v>
      </c>
      <c r="AX214" s="37" t="s">
        <v>25</v>
      </c>
      <c r="AY214" s="37" t="s">
        <v>25</v>
      </c>
      <c r="AZ214" s="37" t="s">
        <v>25</v>
      </c>
      <c r="BA214" s="87" t="s">
        <v>25</v>
      </c>
      <c r="BB214" s="4" t="s">
        <v>318</v>
      </c>
      <c r="BC214" s="4" t="s">
        <v>299</v>
      </c>
    </row>
    <row r="215" spans="1:55" x14ac:dyDescent="0.25">
      <c r="A215" s="72" t="s">
        <v>246</v>
      </c>
      <c r="B215" s="9">
        <v>41564</v>
      </c>
      <c r="C215" s="4" t="s">
        <v>7</v>
      </c>
      <c r="D215" s="42">
        <v>105.28</v>
      </c>
      <c r="E215" s="47">
        <v>9.6999999999999993</v>
      </c>
      <c r="F215" s="7">
        <v>4.83</v>
      </c>
      <c r="G215" s="7">
        <v>12.45</v>
      </c>
      <c r="H215" s="7">
        <v>10.58</v>
      </c>
      <c r="I215" s="7">
        <v>10.61</v>
      </c>
      <c r="J215" s="7">
        <v>20.64</v>
      </c>
      <c r="K215" s="7">
        <v>8.77</v>
      </c>
      <c r="L215" s="7">
        <v>5.46</v>
      </c>
      <c r="M215" s="7">
        <v>9.2799999999999994</v>
      </c>
      <c r="N215" s="7">
        <v>2.71</v>
      </c>
      <c r="O215" s="7">
        <v>1.79</v>
      </c>
      <c r="P215" s="48">
        <v>7.94</v>
      </c>
      <c r="Q215" s="57">
        <f t="shared" si="39"/>
        <v>104.75999999999999</v>
      </c>
      <c r="R215" s="51">
        <v>9.2592592592592595</v>
      </c>
      <c r="S215" s="8">
        <v>4.6105383734249719</v>
      </c>
      <c r="T215" s="8">
        <v>11.884306987399771</v>
      </c>
      <c r="U215" s="8">
        <v>10.099274532264225</v>
      </c>
      <c r="V215" s="8">
        <v>10.127911416571212</v>
      </c>
      <c r="W215" s="8">
        <v>19.702176403207332</v>
      </c>
      <c r="X215" s="8">
        <v>8.3715158457426497</v>
      </c>
      <c r="Y215" s="8">
        <v>5.2119129438717069</v>
      </c>
      <c r="Z215" s="8">
        <v>8.8583428789614356</v>
      </c>
      <c r="AA215" s="8">
        <v>2.5868652157311955</v>
      </c>
      <c r="AB215" s="8">
        <v>1.7086674303169149</v>
      </c>
      <c r="AC215" s="52">
        <v>7.5792287132493321</v>
      </c>
      <c r="AD215" s="51">
        <f t="shared" si="40"/>
        <v>90.740740740740733</v>
      </c>
      <c r="AE215" s="8">
        <f t="shared" si="41"/>
        <v>86.130202367315761</v>
      </c>
      <c r="AF215" s="8">
        <f t="shared" si="42"/>
        <v>74.245895379915993</v>
      </c>
      <c r="AG215" s="8">
        <f t="shared" si="43"/>
        <v>64.146620847651775</v>
      </c>
      <c r="AH215" s="8">
        <f t="shared" si="44"/>
        <v>54.018709431080566</v>
      </c>
      <c r="AI215" s="8">
        <f t="shared" si="45"/>
        <v>34.316533027873234</v>
      </c>
      <c r="AJ215" s="8">
        <f t="shared" si="46"/>
        <v>25.945017182130584</v>
      </c>
      <c r="AK215" s="8">
        <f t="shared" si="47"/>
        <v>20.733104238258878</v>
      </c>
      <c r="AL215" s="8">
        <f t="shared" si="48"/>
        <v>11.874761359297443</v>
      </c>
      <c r="AM215" s="8">
        <f t="shared" si="49"/>
        <v>9.2878961435662468</v>
      </c>
      <c r="AN215" s="8">
        <f t="shared" si="50"/>
        <v>7.5792287132493321</v>
      </c>
      <c r="AO215" s="43">
        <f t="shared" si="51"/>
        <v>0</v>
      </c>
      <c r="AP215" s="68" t="s">
        <v>24</v>
      </c>
      <c r="AQ215" s="37" t="s">
        <v>25</v>
      </c>
      <c r="AR215" s="37" t="s">
        <v>25</v>
      </c>
      <c r="AS215" s="37" t="s">
        <v>25</v>
      </c>
      <c r="AT215" s="37" t="s">
        <v>25</v>
      </c>
      <c r="AU215" s="37" t="s">
        <v>25</v>
      </c>
      <c r="AV215" s="37" t="s">
        <v>25</v>
      </c>
      <c r="AW215" s="37" t="s">
        <v>25</v>
      </c>
      <c r="AX215" s="37" t="s">
        <v>25</v>
      </c>
      <c r="AY215" s="37" t="s">
        <v>25</v>
      </c>
      <c r="AZ215" s="37" t="s">
        <v>25</v>
      </c>
      <c r="BA215" s="87" t="s">
        <v>25</v>
      </c>
      <c r="BB215" s="4" t="s">
        <v>318</v>
      </c>
      <c r="BC215" s="4" t="s">
        <v>299</v>
      </c>
    </row>
    <row r="216" spans="1:55" x14ac:dyDescent="0.25">
      <c r="A216" s="72" t="s">
        <v>247</v>
      </c>
      <c r="B216" s="9">
        <v>41564</v>
      </c>
      <c r="C216" s="4" t="s">
        <v>7</v>
      </c>
      <c r="D216" s="42">
        <v>101.67</v>
      </c>
      <c r="E216" s="47">
        <v>0.33</v>
      </c>
      <c r="F216" s="7">
        <v>1.1299999999999999</v>
      </c>
      <c r="G216" s="7">
        <v>5.1100000000000003</v>
      </c>
      <c r="H216" s="7">
        <v>6.79</v>
      </c>
      <c r="I216" s="7">
        <v>9.32</v>
      </c>
      <c r="J216" s="7">
        <v>26.96</v>
      </c>
      <c r="K216" s="7">
        <v>13.48</v>
      </c>
      <c r="L216" s="7">
        <v>8.77</v>
      </c>
      <c r="M216" s="7">
        <v>16.100000000000001</v>
      </c>
      <c r="N216" s="7">
        <v>4.46</v>
      </c>
      <c r="O216" s="7">
        <v>2.54</v>
      </c>
      <c r="P216" s="48">
        <v>6.31</v>
      </c>
      <c r="Q216" s="57">
        <f t="shared" si="39"/>
        <v>101.30000000000001</v>
      </c>
      <c r="R216" s="51">
        <v>0.32576505429417568</v>
      </c>
      <c r="S216" s="8">
        <v>1.1154985192497529</v>
      </c>
      <c r="T216" s="8">
        <v>5.044422507403751</v>
      </c>
      <c r="U216" s="8">
        <v>6.7028627838104633</v>
      </c>
      <c r="V216" s="8">
        <v>9.2003948667324771</v>
      </c>
      <c r="W216" s="8">
        <v>26.614017769002956</v>
      </c>
      <c r="X216" s="8">
        <v>13.307008884501478</v>
      </c>
      <c r="Y216" s="8">
        <v>8.6574531095755169</v>
      </c>
      <c r="Z216" s="8">
        <v>15.893385982230996</v>
      </c>
      <c r="AA216" s="8">
        <v>4.402764067127344</v>
      </c>
      <c r="AB216" s="8">
        <v>2.5074037512339586</v>
      </c>
      <c r="AC216" s="52">
        <v>6.2290227048371163</v>
      </c>
      <c r="AD216" s="51">
        <f t="shared" si="40"/>
        <v>99.67423494570582</v>
      </c>
      <c r="AE216" s="8">
        <f t="shared" si="41"/>
        <v>98.558736426456065</v>
      </c>
      <c r="AF216" s="8">
        <f t="shared" si="42"/>
        <v>93.514313919052313</v>
      </c>
      <c r="AG216" s="8">
        <f t="shared" si="43"/>
        <v>86.811451135241853</v>
      </c>
      <c r="AH216" s="8">
        <f t="shared" si="44"/>
        <v>77.611056268509373</v>
      </c>
      <c r="AI216" s="8">
        <f t="shared" si="45"/>
        <v>50.997038499506417</v>
      </c>
      <c r="AJ216" s="8">
        <f t="shared" si="46"/>
        <v>37.690029615004939</v>
      </c>
      <c r="AK216" s="8">
        <f t="shared" si="47"/>
        <v>29.032576505429422</v>
      </c>
      <c r="AL216" s="8">
        <f t="shared" si="48"/>
        <v>13.139190523198426</v>
      </c>
      <c r="AM216" s="8">
        <f t="shared" si="49"/>
        <v>8.7364264560710829</v>
      </c>
      <c r="AN216" s="8">
        <f t="shared" si="50"/>
        <v>6.2290227048371243</v>
      </c>
      <c r="AO216" s="43">
        <f t="shared" si="51"/>
        <v>7.9936057773011271E-15</v>
      </c>
      <c r="AP216" s="68">
        <v>100</v>
      </c>
      <c r="AQ216" s="37" t="s">
        <v>23</v>
      </c>
      <c r="AR216" s="37" t="s">
        <v>23</v>
      </c>
      <c r="AS216" s="37" t="s">
        <v>23</v>
      </c>
      <c r="AT216" s="37" t="s">
        <v>24</v>
      </c>
      <c r="AU216" s="37" t="s">
        <v>24</v>
      </c>
      <c r="AV216" s="37" t="s">
        <v>25</v>
      </c>
      <c r="AW216" s="37" t="s">
        <v>25</v>
      </c>
      <c r="AX216" s="37" t="s">
        <v>25</v>
      </c>
      <c r="AY216" s="37" t="s">
        <v>25</v>
      </c>
      <c r="AZ216" s="37" t="s">
        <v>25</v>
      </c>
      <c r="BA216" s="87" t="s">
        <v>25</v>
      </c>
      <c r="BB216" s="4" t="s">
        <v>318</v>
      </c>
      <c r="BC216" s="4" t="s">
        <v>299</v>
      </c>
    </row>
    <row r="217" spans="1:55" x14ac:dyDescent="0.25">
      <c r="A217" s="72" t="s">
        <v>248</v>
      </c>
      <c r="B217" s="9">
        <v>41568</v>
      </c>
      <c r="C217" s="4" t="s">
        <v>332</v>
      </c>
      <c r="D217" s="42">
        <v>107.42</v>
      </c>
      <c r="E217" s="47">
        <v>0.14000000000000001</v>
      </c>
      <c r="F217" s="7">
        <v>0.04</v>
      </c>
      <c r="G217" s="7">
        <v>0.06</v>
      </c>
      <c r="H217" s="7">
        <v>7.0000000000000007E-2</v>
      </c>
      <c r="I217" s="7">
        <v>0.2</v>
      </c>
      <c r="J217" s="7">
        <v>3.93</v>
      </c>
      <c r="K217" s="7">
        <v>12.58</v>
      </c>
      <c r="L217" s="7">
        <v>18.71</v>
      </c>
      <c r="M217" s="7">
        <v>48.75</v>
      </c>
      <c r="N217" s="7">
        <v>10.23</v>
      </c>
      <c r="O217" s="7">
        <v>3.58</v>
      </c>
      <c r="P217" s="48">
        <v>8.5299999999999994</v>
      </c>
      <c r="Q217" s="57">
        <f t="shared" si="39"/>
        <v>106.82000000000001</v>
      </c>
      <c r="R217" s="51">
        <v>0.13106159895150721</v>
      </c>
      <c r="S217" s="8">
        <v>3.7446171129002059E-2</v>
      </c>
      <c r="T217" s="8">
        <v>5.6169256693503082E-2</v>
      </c>
      <c r="U217" s="8">
        <v>6.5530799475753604E-2</v>
      </c>
      <c r="V217" s="8">
        <v>0.1872308556450103</v>
      </c>
      <c r="W217" s="8">
        <v>3.6790863134244525</v>
      </c>
      <c r="X217" s="8">
        <v>11.776820820071148</v>
      </c>
      <c r="Y217" s="8">
        <v>17.515446545590713</v>
      </c>
      <c r="Z217" s="8">
        <v>45.637521063471262</v>
      </c>
      <c r="AA217" s="8">
        <v>9.5768582662422759</v>
      </c>
      <c r="AB217" s="8">
        <v>3.3514323160456843</v>
      </c>
      <c r="AC217" s="52">
        <v>7.9853959932596874</v>
      </c>
      <c r="AD217" s="51">
        <f t="shared" si="40"/>
        <v>99.868938401048496</v>
      </c>
      <c r="AE217" s="8">
        <f t="shared" si="41"/>
        <v>99.83149222991949</v>
      </c>
      <c r="AF217" s="8">
        <f t="shared" si="42"/>
        <v>99.775322973225983</v>
      </c>
      <c r="AG217" s="8">
        <f t="shared" si="43"/>
        <v>99.70979217375023</v>
      </c>
      <c r="AH217" s="8">
        <f t="shared" si="44"/>
        <v>99.522561318105218</v>
      </c>
      <c r="AI217" s="8">
        <f t="shared" si="45"/>
        <v>95.843475004680769</v>
      </c>
      <c r="AJ217" s="8">
        <f t="shared" si="46"/>
        <v>84.066654184609618</v>
      </c>
      <c r="AK217" s="8">
        <f t="shared" si="47"/>
        <v>66.551207639018912</v>
      </c>
      <c r="AL217" s="8">
        <f t="shared" si="48"/>
        <v>20.913686575547651</v>
      </c>
      <c r="AM217" s="8">
        <f t="shared" si="49"/>
        <v>11.336828309305375</v>
      </c>
      <c r="AN217" s="8">
        <f t="shared" si="50"/>
        <v>7.9853959932596901</v>
      </c>
      <c r="AO217" s="43">
        <f t="shared" si="51"/>
        <v>0</v>
      </c>
      <c r="AP217" s="68" t="s">
        <v>23</v>
      </c>
      <c r="AQ217" s="37" t="s">
        <v>23</v>
      </c>
      <c r="AR217" s="37" t="s">
        <v>24</v>
      </c>
      <c r="AS217" s="37" t="s">
        <v>24</v>
      </c>
      <c r="AT217" s="37" t="s">
        <v>25</v>
      </c>
      <c r="AU217" s="37" t="s">
        <v>25</v>
      </c>
      <c r="AV217" s="37" t="s">
        <v>25</v>
      </c>
      <c r="AW217" s="37" t="s">
        <v>25</v>
      </c>
      <c r="AX217" s="37" t="s">
        <v>25</v>
      </c>
      <c r="AY217" s="37" t="s">
        <v>25</v>
      </c>
      <c r="AZ217" s="37" t="s">
        <v>25</v>
      </c>
      <c r="BA217" s="87" t="s">
        <v>25</v>
      </c>
      <c r="BB217" s="4" t="s">
        <v>318</v>
      </c>
      <c r="BC217" s="4" t="s">
        <v>298</v>
      </c>
    </row>
    <row r="218" spans="1:55" x14ac:dyDescent="0.25">
      <c r="A218" s="72" t="s">
        <v>249</v>
      </c>
      <c r="B218" s="9">
        <v>41569</v>
      </c>
      <c r="C218" s="4" t="s">
        <v>332</v>
      </c>
      <c r="D218" s="42">
        <v>105.87</v>
      </c>
      <c r="E218" s="47">
        <v>0.18</v>
      </c>
      <c r="F218" s="7">
        <v>0.03</v>
      </c>
      <c r="G218" s="7">
        <v>7.0000000000000007E-2</v>
      </c>
      <c r="H218" s="7">
        <v>0.1</v>
      </c>
      <c r="I218" s="7">
        <v>0.24</v>
      </c>
      <c r="J218" s="7">
        <v>4.09</v>
      </c>
      <c r="K218" s="7">
        <v>13.11</v>
      </c>
      <c r="L218" s="7">
        <v>18.39</v>
      </c>
      <c r="M218" s="7">
        <v>47.77</v>
      </c>
      <c r="N218" s="7">
        <v>10.039999999999999</v>
      </c>
      <c r="O218" s="7">
        <v>3.38</v>
      </c>
      <c r="P218" s="48">
        <v>7.98</v>
      </c>
      <c r="Q218" s="57">
        <f t="shared" si="39"/>
        <v>105.38000000000001</v>
      </c>
      <c r="R218" s="51">
        <v>0.17081040045549439</v>
      </c>
      <c r="S218" s="8">
        <v>2.8468400075915726E-2</v>
      </c>
      <c r="T218" s="8">
        <v>6.6426266843803372E-2</v>
      </c>
      <c r="U218" s="8">
        <v>9.4894666919719109E-2</v>
      </c>
      <c r="V218" s="8">
        <v>0.22774720060732581</v>
      </c>
      <c r="W218" s="8">
        <v>3.8811918770165112</v>
      </c>
      <c r="X218" s="8">
        <v>12.440690833175173</v>
      </c>
      <c r="Y218" s="8">
        <v>17.451129246536343</v>
      </c>
      <c r="Z218" s="8">
        <v>45.331182387549816</v>
      </c>
      <c r="AA218" s="8">
        <v>9.5274245587397974</v>
      </c>
      <c r="AB218" s="8">
        <v>3.2074397418865059</v>
      </c>
      <c r="AC218" s="52">
        <v>7.5725944201935844</v>
      </c>
      <c r="AD218" s="51">
        <f t="shared" si="40"/>
        <v>99.829189599544506</v>
      </c>
      <c r="AE218" s="8">
        <f t="shared" si="41"/>
        <v>99.800721199468583</v>
      </c>
      <c r="AF218" s="8">
        <f t="shared" si="42"/>
        <v>99.734294932624778</v>
      </c>
      <c r="AG218" s="8">
        <f t="shared" si="43"/>
        <v>99.639400265705063</v>
      </c>
      <c r="AH218" s="8">
        <f t="shared" si="44"/>
        <v>99.411653065097738</v>
      </c>
      <c r="AI218" s="8">
        <f t="shared" si="45"/>
        <v>95.530461188081233</v>
      </c>
      <c r="AJ218" s="8">
        <f t="shared" si="46"/>
        <v>83.089770354906065</v>
      </c>
      <c r="AK218" s="8">
        <f t="shared" si="47"/>
        <v>65.638641108369725</v>
      </c>
      <c r="AL218" s="8">
        <f t="shared" si="48"/>
        <v>20.307458720819909</v>
      </c>
      <c r="AM218" s="8">
        <f t="shared" si="49"/>
        <v>10.780034162080112</v>
      </c>
      <c r="AN218" s="8">
        <f t="shared" si="50"/>
        <v>7.5725944201936057</v>
      </c>
      <c r="AO218" s="43">
        <f t="shared" si="51"/>
        <v>2.1316282072803006E-14</v>
      </c>
      <c r="AP218" s="68">
        <v>100</v>
      </c>
      <c r="AQ218" s="37">
        <v>100</v>
      </c>
      <c r="AR218" s="37" t="s">
        <v>23</v>
      </c>
      <c r="AS218" s="37" t="s">
        <v>24</v>
      </c>
      <c r="AT218" s="37" t="s">
        <v>25</v>
      </c>
      <c r="AU218" s="37" t="s">
        <v>25</v>
      </c>
      <c r="AV218" s="37" t="s">
        <v>25</v>
      </c>
      <c r="AW218" s="37" t="s">
        <v>25</v>
      </c>
      <c r="AX218" s="37" t="s">
        <v>25</v>
      </c>
      <c r="AY218" s="37" t="s">
        <v>25</v>
      </c>
      <c r="AZ218" s="37" t="s">
        <v>25</v>
      </c>
      <c r="BA218" s="87" t="s">
        <v>25</v>
      </c>
      <c r="BB218" s="4" t="s">
        <v>318</v>
      </c>
      <c r="BC218" s="4" t="s">
        <v>298</v>
      </c>
    </row>
    <row r="219" spans="1:55" x14ac:dyDescent="0.25">
      <c r="A219" s="72" t="s">
        <v>250</v>
      </c>
      <c r="B219" s="9">
        <v>41568</v>
      </c>
      <c r="C219" s="4" t="s">
        <v>329</v>
      </c>
      <c r="D219" s="42">
        <v>100.8</v>
      </c>
      <c r="E219" s="47">
        <v>50.63</v>
      </c>
      <c r="F219" s="7">
        <v>19.850000000000001</v>
      </c>
      <c r="G219" s="7">
        <v>14.47</v>
      </c>
      <c r="H219" s="7">
        <v>3.71</v>
      </c>
      <c r="I219" s="7">
        <v>2.16</v>
      </c>
      <c r="J219" s="7">
        <v>3.7</v>
      </c>
      <c r="K219" s="7">
        <v>1.81</v>
      </c>
      <c r="L219" s="7">
        <v>1.08</v>
      </c>
      <c r="M219" s="7">
        <v>1.64</v>
      </c>
      <c r="N219" s="7">
        <v>0.4</v>
      </c>
      <c r="O219" s="7">
        <v>0.22</v>
      </c>
      <c r="P219" s="48">
        <v>0.77</v>
      </c>
      <c r="Q219" s="57">
        <f t="shared" si="39"/>
        <v>100.44</v>
      </c>
      <c r="R219" s="51">
        <v>50.408203902827566</v>
      </c>
      <c r="S219" s="8">
        <v>19.763042612504979</v>
      </c>
      <c r="T219" s="8">
        <v>14.406610911987258</v>
      </c>
      <c r="U219" s="8">
        <v>3.6937475109518121</v>
      </c>
      <c r="V219" s="8">
        <v>2.1505376344086025</v>
      </c>
      <c r="W219" s="8">
        <v>3.6837913181999209</v>
      </c>
      <c r="X219" s="8">
        <v>1.8020708880923935</v>
      </c>
      <c r="Y219" s="8">
        <v>1.0752688172043012</v>
      </c>
      <c r="Z219" s="8">
        <v>1.632815611310235</v>
      </c>
      <c r="AA219" s="8">
        <v>0.39824771007566712</v>
      </c>
      <c r="AB219" s="8">
        <v>0.21903624054161688</v>
      </c>
      <c r="AC219" s="52">
        <v>0.76662684189565911</v>
      </c>
      <c r="AD219" s="51">
        <f t="shared" si="40"/>
        <v>49.591796097172434</v>
      </c>
      <c r="AE219" s="8">
        <f t="shared" si="41"/>
        <v>29.828753484667455</v>
      </c>
      <c r="AF219" s="8">
        <f t="shared" si="42"/>
        <v>15.422142572680198</v>
      </c>
      <c r="AG219" s="8">
        <f t="shared" si="43"/>
        <v>11.728395061728385</v>
      </c>
      <c r="AH219" s="8">
        <f t="shared" si="44"/>
        <v>9.577857427319783</v>
      </c>
      <c r="AI219" s="8">
        <f t="shared" si="45"/>
        <v>5.8940661091198621</v>
      </c>
      <c r="AJ219" s="8">
        <f t="shared" si="46"/>
        <v>4.091995221027469</v>
      </c>
      <c r="AK219" s="8">
        <f t="shared" si="47"/>
        <v>3.016726403823168</v>
      </c>
      <c r="AL219" s="8">
        <f t="shared" si="48"/>
        <v>1.383910792512933</v>
      </c>
      <c r="AM219" s="8">
        <f t="shared" si="49"/>
        <v>0.98566308243726586</v>
      </c>
      <c r="AN219" s="8">
        <f t="shared" si="50"/>
        <v>0.766626841895649</v>
      </c>
      <c r="AO219" s="43">
        <f t="shared" si="51"/>
        <v>-1.0103029524088925E-14</v>
      </c>
      <c r="AP219" s="68" t="s">
        <v>23</v>
      </c>
      <c r="AQ219" s="37" t="s">
        <v>23</v>
      </c>
      <c r="AR219" s="37" t="s">
        <v>24</v>
      </c>
      <c r="AS219" s="37" t="s">
        <v>24</v>
      </c>
      <c r="AT219" s="37" t="s">
        <v>24</v>
      </c>
      <c r="AU219" s="37" t="s">
        <v>24</v>
      </c>
      <c r="AV219" s="37" t="s">
        <v>24</v>
      </c>
      <c r="AW219" s="37" t="s">
        <v>24</v>
      </c>
      <c r="AX219" s="37" t="s">
        <v>25</v>
      </c>
      <c r="AY219" s="37" t="s">
        <v>25</v>
      </c>
      <c r="AZ219" s="37" t="s">
        <v>25</v>
      </c>
      <c r="BA219" s="87" t="s">
        <v>25</v>
      </c>
      <c r="BB219" s="4" t="s">
        <v>318</v>
      </c>
      <c r="BC219" s="4" t="s">
        <v>299</v>
      </c>
    </row>
    <row r="220" spans="1:55" x14ac:dyDescent="0.25">
      <c r="A220" s="72" t="s">
        <v>251</v>
      </c>
      <c r="B220" s="9">
        <v>41568</v>
      </c>
      <c r="C220" s="4" t="s">
        <v>329</v>
      </c>
      <c r="D220" s="42">
        <v>101.82</v>
      </c>
      <c r="E220" s="47">
        <v>37.299999999999997</v>
      </c>
      <c r="F220" s="7">
        <v>15.22</v>
      </c>
      <c r="G220" s="7">
        <v>15.49</v>
      </c>
      <c r="H220" s="7">
        <v>7.57</v>
      </c>
      <c r="I220" s="7">
        <v>5.69</v>
      </c>
      <c r="J220" s="7">
        <v>8.8699999999999992</v>
      </c>
      <c r="K220" s="7">
        <v>3.62</v>
      </c>
      <c r="L220" s="7">
        <v>1.99</v>
      </c>
      <c r="M220" s="7">
        <v>2.84</v>
      </c>
      <c r="N220" s="7">
        <v>0.76</v>
      </c>
      <c r="O220" s="7">
        <v>0.49</v>
      </c>
      <c r="P220" s="48">
        <v>1.58</v>
      </c>
      <c r="Q220" s="57">
        <f t="shared" si="39"/>
        <v>101.41999999999999</v>
      </c>
      <c r="R220" s="51">
        <v>36.777755866692964</v>
      </c>
      <c r="S220" s="8">
        <v>15.00690199171761</v>
      </c>
      <c r="T220" s="8">
        <v>15.273121672253994</v>
      </c>
      <c r="U220" s="8">
        <v>7.4640110431867495</v>
      </c>
      <c r="V220" s="8">
        <v>5.6103332676000806</v>
      </c>
      <c r="W220" s="8">
        <v>8.7458095050285944</v>
      </c>
      <c r="X220" s="8">
        <v>3.5693157168211407</v>
      </c>
      <c r="Y220" s="8">
        <v>1.9621376454348256</v>
      </c>
      <c r="Z220" s="8">
        <v>2.8002366397160325</v>
      </c>
      <c r="AA220" s="8">
        <v>0.74935910076907919</v>
      </c>
      <c r="AB220" s="8">
        <v>0.48313942023269574</v>
      </c>
      <c r="AC220" s="52">
        <v>1.5578781305462437</v>
      </c>
      <c r="AD220" s="51">
        <f t="shared" si="40"/>
        <v>63.222244133307036</v>
      </c>
      <c r="AE220" s="8">
        <f t="shared" si="41"/>
        <v>48.215342141589424</v>
      </c>
      <c r="AF220" s="8">
        <f t="shared" si="42"/>
        <v>32.942220469335432</v>
      </c>
      <c r="AG220" s="8">
        <f t="shared" si="43"/>
        <v>25.47820942614868</v>
      </c>
      <c r="AH220" s="8">
        <f t="shared" si="44"/>
        <v>19.867876158548601</v>
      </c>
      <c r="AI220" s="8">
        <f t="shared" si="45"/>
        <v>11.122066653520006</v>
      </c>
      <c r="AJ220" s="8">
        <f t="shared" si="46"/>
        <v>7.5527509366988657</v>
      </c>
      <c r="AK220" s="8">
        <f t="shared" si="47"/>
        <v>5.5906132912640398</v>
      </c>
      <c r="AL220" s="8">
        <f t="shared" si="48"/>
        <v>2.7903766515480073</v>
      </c>
      <c r="AM220" s="8">
        <f t="shared" si="49"/>
        <v>2.0410175507789283</v>
      </c>
      <c r="AN220" s="8">
        <f t="shared" si="50"/>
        <v>1.5578781305462326</v>
      </c>
      <c r="AO220" s="43">
        <f t="shared" si="51"/>
        <v>-1.1102230246251565E-14</v>
      </c>
      <c r="AP220" s="68" t="s">
        <v>24</v>
      </c>
      <c r="AQ220" s="37" t="s">
        <v>25</v>
      </c>
      <c r="AR220" s="37" t="s">
        <v>25</v>
      </c>
      <c r="AS220" s="37" t="s">
        <v>25</v>
      </c>
      <c r="AT220" s="37" t="s">
        <v>25</v>
      </c>
      <c r="AU220" s="37" t="s">
        <v>25</v>
      </c>
      <c r="AV220" s="37" t="s">
        <v>25</v>
      </c>
      <c r="AW220" s="37" t="s">
        <v>25</v>
      </c>
      <c r="AX220" s="37" t="s">
        <v>25</v>
      </c>
      <c r="AY220" s="37" t="s">
        <v>25</v>
      </c>
      <c r="AZ220" s="37" t="s">
        <v>25</v>
      </c>
      <c r="BA220" s="87" t="s">
        <v>25</v>
      </c>
      <c r="BB220" s="4" t="s">
        <v>318</v>
      </c>
      <c r="BC220" s="4" t="s">
        <v>299</v>
      </c>
    </row>
    <row r="221" spans="1:55" x14ac:dyDescent="0.25">
      <c r="A221" s="72" t="s">
        <v>252</v>
      </c>
      <c r="B221" s="9">
        <v>41569</v>
      </c>
      <c r="C221" s="4" t="s">
        <v>332</v>
      </c>
      <c r="D221" s="42">
        <v>98.63</v>
      </c>
      <c r="E221" s="47">
        <v>0.02</v>
      </c>
      <c r="F221" s="7">
        <v>0.11</v>
      </c>
      <c r="G221" s="7">
        <v>0.4</v>
      </c>
      <c r="H221" s="7">
        <v>0.79</v>
      </c>
      <c r="I221" s="7">
        <v>3.98</v>
      </c>
      <c r="J221" s="7">
        <v>53.64</v>
      </c>
      <c r="K221" s="7">
        <v>20.75</v>
      </c>
      <c r="L221" s="7">
        <v>4.25</v>
      </c>
      <c r="M221" s="7">
        <v>5.62</v>
      </c>
      <c r="N221" s="7">
        <v>2.31</v>
      </c>
      <c r="O221" s="7">
        <v>1.48</v>
      </c>
      <c r="P221" s="48">
        <v>5.04</v>
      </c>
      <c r="Q221" s="57">
        <f t="shared" si="39"/>
        <v>98.390000000000015</v>
      </c>
      <c r="R221" s="51">
        <v>2.0327269031405627E-2</v>
      </c>
      <c r="S221" s="8">
        <v>0.11179997967273095</v>
      </c>
      <c r="T221" s="8">
        <v>0.40654538062811252</v>
      </c>
      <c r="U221" s="8">
        <v>0.80292712674052236</v>
      </c>
      <c r="V221" s="8">
        <v>4.04512653724972</v>
      </c>
      <c r="W221" s="8">
        <v>54.517735542229893</v>
      </c>
      <c r="X221" s="8">
        <v>21.089541620083338</v>
      </c>
      <c r="Y221" s="8">
        <v>4.3195446691736956</v>
      </c>
      <c r="Z221" s="8">
        <v>5.7119625978249813</v>
      </c>
      <c r="AA221" s="8">
        <v>2.3477995731273502</v>
      </c>
      <c r="AB221" s="8">
        <v>1.5042179083240164</v>
      </c>
      <c r="AC221" s="52">
        <v>5.122471795914219</v>
      </c>
      <c r="AD221" s="51">
        <f t="shared" si="40"/>
        <v>99.979672730968588</v>
      </c>
      <c r="AE221" s="8">
        <f t="shared" si="41"/>
        <v>99.867872751295863</v>
      </c>
      <c r="AF221" s="8">
        <f t="shared" si="42"/>
        <v>99.461327370667746</v>
      </c>
      <c r="AG221" s="8">
        <f t="shared" si="43"/>
        <v>98.658400243927218</v>
      </c>
      <c r="AH221" s="8">
        <f t="shared" si="44"/>
        <v>94.613273706677504</v>
      </c>
      <c r="AI221" s="8">
        <f t="shared" si="45"/>
        <v>40.095538164447611</v>
      </c>
      <c r="AJ221" s="8">
        <f t="shared" si="46"/>
        <v>19.005996544364272</v>
      </c>
      <c r="AK221" s="8">
        <f t="shared" si="47"/>
        <v>14.686451875190578</v>
      </c>
      <c r="AL221" s="8">
        <f t="shared" si="48"/>
        <v>8.9744892773655955</v>
      </c>
      <c r="AM221" s="8">
        <f t="shared" si="49"/>
        <v>6.6266897042382453</v>
      </c>
      <c r="AN221" s="8">
        <f t="shared" si="50"/>
        <v>5.1224717959142287</v>
      </c>
      <c r="AO221" s="43">
        <f t="shared" si="51"/>
        <v>9.7699626167013776E-15</v>
      </c>
      <c r="AP221" s="68">
        <v>100</v>
      </c>
      <c r="AQ221" s="37">
        <v>100</v>
      </c>
      <c r="AR221" s="37">
        <v>100</v>
      </c>
      <c r="AS221" s="37" t="s">
        <v>24</v>
      </c>
      <c r="AT221" s="37" t="s">
        <v>25</v>
      </c>
      <c r="AU221" s="37" t="s">
        <v>25</v>
      </c>
      <c r="AV221" s="37" t="s">
        <v>25</v>
      </c>
      <c r="AW221" s="37" t="s">
        <v>25</v>
      </c>
      <c r="AX221" s="37" t="s">
        <v>25</v>
      </c>
      <c r="AY221" s="37" t="s">
        <v>25</v>
      </c>
      <c r="AZ221" s="37" t="s">
        <v>25</v>
      </c>
      <c r="BA221" s="87" t="s">
        <v>25</v>
      </c>
      <c r="BB221" s="4" t="s">
        <v>313</v>
      </c>
      <c r="BC221" s="4" t="s">
        <v>298</v>
      </c>
    </row>
    <row r="222" spans="1:55" x14ac:dyDescent="0.25">
      <c r="A222" s="72" t="s">
        <v>253</v>
      </c>
      <c r="B222" s="9">
        <v>41569</v>
      </c>
      <c r="C222" s="4" t="s">
        <v>340</v>
      </c>
      <c r="D222" s="42">
        <v>101.32</v>
      </c>
      <c r="E222" s="47">
        <v>13.53</v>
      </c>
      <c r="F222" s="7">
        <v>20.05</v>
      </c>
      <c r="G222" s="7">
        <v>25.95</v>
      </c>
      <c r="H222" s="7">
        <v>11.74</v>
      </c>
      <c r="I222" s="7">
        <v>7.88</v>
      </c>
      <c r="J222" s="7">
        <v>10.77</v>
      </c>
      <c r="K222" s="7">
        <v>3.27</v>
      </c>
      <c r="L222" s="7">
        <v>1.65</v>
      </c>
      <c r="M222" s="7">
        <v>2.7</v>
      </c>
      <c r="N222" s="7">
        <v>0.83</v>
      </c>
      <c r="O222" s="7">
        <v>0.55000000000000004</v>
      </c>
      <c r="P222" s="48">
        <v>2.0299999999999998</v>
      </c>
      <c r="Q222" s="57">
        <f t="shared" si="39"/>
        <v>100.94999999999999</v>
      </c>
      <c r="R222" s="51">
        <v>13.402674591381873</v>
      </c>
      <c r="S222" s="8">
        <v>19.861317483902923</v>
      </c>
      <c r="T222" s="8">
        <v>25.705794947994061</v>
      </c>
      <c r="U222" s="8">
        <v>11.629519564140665</v>
      </c>
      <c r="V222" s="8">
        <v>7.8058444774640927</v>
      </c>
      <c r="W222" s="8">
        <v>10.668647845468055</v>
      </c>
      <c r="X222" s="8">
        <v>3.2392273402674596</v>
      </c>
      <c r="Y222" s="8">
        <v>1.6344725111441309</v>
      </c>
      <c r="Z222" s="8">
        <v>2.6745913818722147</v>
      </c>
      <c r="AA222" s="8">
        <v>0.82218920257553252</v>
      </c>
      <c r="AB222" s="8">
        <v>0.54482417038137709</v>
      </c>
      <c r="AC222" s="52">
        <v>2.0108964834076275</v>
      </c>
      <c r="AD222" s="51">
        <f t="shared" si="40"/>
        <v>86.597325408618133</v>
      </c>
      <c r="AE222" s="8">
        <f t="shared" si="41"/>
        <v>66.73600792471521</v>
      </c>
      <c r="AF222" s="8">
        <f t="shared" si="42"/>
        <v>41.030212976721145</v>
      </c>
      <c r="AG222" s="8">
        <f t="shared" si="43"/>
        <v>29.40069341258048</v>
      </c>
      <c r="AH222" s="8">
        <f t="shared" si="44"/>
        <v>21.594848935116389</v>
      </c>
      <c r="AI222" s="8">
        <f t="shared" si="45"/>
        <v>10.926201089648334</v>
      </c>
      <c r="AJ222" s="8">
        <f t="shared" si="46"/>
        <v>7.6869737493808739</v>
      </c>
      <c r="AK222" s="8">
        <f t="shared" si="47"/>
        <v>6.0525012382367427</v>
      </c>
      <c r="AL222" s="8">
        <f t="shared" si="48"/>
        <v>3.377909856364528</v>
      </c>
      <c r="AM222" s="8">
        <f t="shared" si="49"/>
        <v>2.5557206537889954</v>
      </c>
      <c r="AN222" s="8">
        <f t="shared" si="50"/>
        <v>2.0108964834076182</v>
      </c>
      <c r="AO222" s="43">
        <f t="shared" si="51"/>
        <v>-9.3258734068513149E-15</v>
      </c>
      <c r="AP222" s="68" t="s">
        <v>25</v>
      </c>
      <c r="AQ222" s="37" t="s">
        <v>25</v>
      </c>
      <c r="AR222" s="37" t="s">
        <v>25</v>
      </c>
      <c r="AS222" s="37" t="s">
        <v>25</v>
      </c>
      <c r="AT222" s="37" t="s">
        <v>25</v>
      </c>
      <c r="AU222" s="37" t="s">
        <v>25</v>
      </c>
      <c r="AV222" s="37" t="s">
        <v>25</v>
      </c>
      <c r="AW222" s="37" t="s">
        <v>25</v>
      </c>
      <c r="AX222" s="37" t="s">
        <v>25</v>
      </c>
      <c r="AY222" s="37" t="s">
        <v>25</v>
      </c>
      <c r="AZ222" s="37" t="s">
        <v>25</v>
      </c>
      <c r="BA222" s="87" t="s">
        <v>25</v>
      </c>
      <c r="BB222" s="4" t="s">
        <v>318</v>
      </c>
      <c r="BC222" s="4" t="s">
        <v>298</v>
      </c>
    </row>
    <row r="223" spans="1:55" x14ac:dyDescent="0.25">
      <c r="A223" s="72" t="s">
        <v>254</v>
      </c>
      <c r="B223" s="9">
        <v>41568</v>
      </c>
      <c r="C223" s="4" t="s">
        <v>329</v>
      </c>
      <c r="D223" s="42">
        <v>100.78</v>
      </c>
      <c r="E223" s="47">
        <v>12.76</v>
      </c>
      <c r="F223" s="7">
        <v>9.99</v>
      </c>
      <c r="G223" s="7">
        <v>16.88</v>
      </c>
      <c r="H223" s="7">
        <v>11.27</v>
      </c>
      <c r="I223" s="7">
        <v>13.05</v>
      </c>
      <c r="J223" s="7">
        <v>24.38</v>
      </c>
      <c r="K223" s="7">
        <v>6.01</v>
      </c>
      <c r="L223" s="7">
        <v>2.4700000000000002</v>
      </c>
      <c r="M223" s="7">
        <v>2.59</v>
      </c>
      <c r="N223" s="7">
        <v>0.55000000000000004</v>
      </c>
      <c r="O223" s="7">
        <v>0.32</v>
      </c>
      <c r="P223" s="48">
        <v>0.35</v>
      </c>
      <c r="Q223" s="57">
        <f t="shared" si="39"/>
        <v>100.61999999999998</v>
      </c>
      <c r="R223" s="51">
        <v>12.68137547207315</v>
      </c>
      <c r="S223" s="8">
        <v>9.9284436493738841</v>
      </c>
      <c r="T223" s="8">
        <v>16.775988869012128</v>
      </c>
      <c r="U223" s="8">
        <v>11.200556549393761</v>
      </c>
      <c r="V223" s="8">
        <v>12.969588550983904</v>
      </c>
      <c r="W223" s="8">
        <v>24.229775392566093</v>
      </c>
      <c r="X223" s="8">
        <v>5.9729676008745791</v>
      </c>
      <c r="Y223" s="8">
        <v>2.4547803617571069</v>
      </c>
      <c r="Z223" s="8">
        <v>2.5740409461339699</v>
      </c>
      <c r="AA223" s="8">
        <v>0.54661101172729099</v>
      </c>
      <c r="AB223" s="8">
        <v>0.3180282250049693</v>
      </c>
      <c r="AC223" s="52">
        <v>0.34784337109918512</v>
      </c>
      <c r="AD223" s="51">
        <f t="shared" si="40"/>
        <v>87.318624527926858</v>
      </c>
      <c r="AE223" s="8">
        <f t="shared" si="41"/>
        <v>77.390180878552968</v>
      </c>
      <c r="AF223" s="8">
        <f t="shared" si="42"/>
        <v>60.614192009540844</v>
      </c>
      <c r="AG223" s="8">
        <f t="shared" si="43"/>
        <v>49.413635460147084</v>
      </c>
      <c r="AH223" s="8">
        <f t="shared" si="44"/>
        <v>36.444046909163177</v>
      </c>
      <c r="AI223" s="8">
        <f t="shared" si="45"/>
        <v>12.214271516597083</v>
      </c>
      <c r="AJ223" s="8">
        <f t="shared" si="46"/>
        <v>6.2413039157225043</v>
      </c>
      <c r="AK223" s="8">
        <f t="shared" si="47"/>
        <v>3.7865235539653974</v>
      </c>
      <c r="AL223" s="8">
        <f t="shared" si="48"/>
        <v>1.2124826078314275</v>
      </c>
      <c r="AM223" s="8">
        <f t="shared" si="49"/>
        <v>0.66587159610413649</v>
      </c>
      <c r="AN223" s="8">
        <f t="shared" si="50"/>
        <v>0.34784337109916719</v>
      </c>
      <c r="AO223" s="43">
        <f t="shared" si="51"/>
        <v>-1.7930101847696278E-14</v>
      </c>
      <c r="AP223" s="68" t="s">
        <v>25</v>
      </c>
      <c r="AQ223" s="37" t="s">
        <v>25</v>
      </c>
      <c r="AR223" s="37" t="s">
        <v>25</v>
      </c>
      <c r="AS223" s="37" t="s">
        <v>25</v>
      </c>
      <c r="AT223" s="37" t="s">
        <v>25</v>
      </c>
      <c r="AU223" s="37" t="s">
        <v>25</v>
      </c>
      <c r="AV223" s="37" t="s">
        <v>25</v>
      </c>
      <c r="AW223" s="37" t="s">
        <v>25</v>
      </c>
      <c r="AX223" s="37" t="s">
        <v>25</v>
      </c>
      <c r="AY223" s="37" t="s">
        <v>25</v>
      </c>
      <c r="AZ223" s="37" t="s">
        <v>25</v>
      </c>
      <c r="BA223" s="87" t="s">
        <v>25</v>
      </c>
      <c r="BB223" s="4" t="s">
        <v>318</v>
      </c>
      <c r="BC223" s="4" t="s">
        <v>298</v>
      </c>
    </row>
    <row r="224" spans="1:55" x14ac:dyDescent="0.25">
      <c r="A224" s="72" t="s">
        <v>255</v>
      </c>
      <c r="B224" s="9">
        <v>41565</v>
      </c>
      <c r="C224" s="4" t="s">
        <v>8</v>
      </c>
      <c r="D224" s="42">
        <v>104.25</v>
      </c>
      <c r="E224" s="47">
        <v>10.14</v>
      </c>
      <c r="F224" s="7">
        <v>8.57</v>
      </c>
      <c r="G224" s="7">
        <v>18.87</v>
      </c>
      <c r="H224" s="7">
        <v>15.98</v>
      </c>
      <c r="I224" s="7">
        <v>17.72</v>
      </c>
      <c r="J224" s="7">
        <v>25.43</v>
      </c>
      <c r="K224" s="7">
        <v>4.4400000000000004</v>
      </c>
      <c r="L224" s="7">
        <v>1.22</v>
      </c>
      <c r="M224" s="7">
        <v>1.19</v>
      </c>
      <c r="N224" s="7">
        <v>0.22</v>
      </c>
      <c r="O224" s="7">
        <v>0.1</v>
      </c>
      <c r="P224" s="48">
        <v>0.21</v>
      </c>
      <c r="Q224" s="57">
        <f t="shared" si="39"/>
        <v>104.08999999999999</v>
      </c>
      <c r="R224" s="51">
        <v>9.7415697953693936</v>
      </c>
      <c r="S224" s="8">
        <v>8.2332596791238366</v>
      </c>
      <c r="T224" s="8">
        <v>18.128542607359019</v>
      </c>
      <c r="U224" s="8">
        <v>15.352099144970701</v>
      </c>
      <c r="V224" s="8">
        <v>17.023729464886156</v>
      </c>
      <c r="W224" s="8">
        <v>24.430781054856375</v>
      </c>
      <c r="X224" s="8">
        <v>4.2655394370256516</v>
      </c>
      <c r="Y224" s="8">
        <v>1.172062638101643</v>
      </c>
      <c r="Z224" s="8">
        <v>1.1432414256893075</v>
      </c>
      <c r="AA224" s="8">
        <v>0.21135555769046019</v>
      </c>
      <c r="AB224" s="8">
        <v>9.607070804111828E-2</v>
      </c>
      <c r="AC224" s="52">
        <v>0.20174848688634836</v>
      </c>
      <c r="AD224" s="51">
        <f t="shared" si="40"/>
        <v>90.258430204630599</v>
      </c>
      <c r="AE224" s="8">
        <f t="shared" si="41"/>
        <v>82.025170525506766</v>
      </c>
      <c r="AF224" s="8">
        <f t="shared" si="42"/>
        <v>63.896627918147743</v>
      </c>
      <c r="AG224" s="8">
        <f t="shared" si="43"/>
        <v>48.544528773177042</v>
      </c>
      <c r="AH224" s="8">
        <f t="shared" si="44"/>
        <v>31.520799308290886</v>
      </c>
      <c r="AI224" s="8">
        <f t="shared" si="45"/>
        <v>7.0900182534345113</v>
      </c>
      <c r="AJ224" s="8">
        <f t="shared" si="46"/>
        <v>2.8244788164088597</v>
      </c>
      <c r="AK224" s="8">
        <f t="shared" si="47"/>
        <v>1.6524161783072167</v>
      </c>
      <c r="AL224" s="8">
        <f t="shared" si="48"/>
        <v>0.50917475261790912</v>
      </c>
      <c r="AM224" s="8">
        <f t="shared" si="49"/>
        <v>0.2978191949274489</v>
      </c>
      <c r="AN224" s="8">
        <f t="shared" si="50"/>
        <v>0.20174848688633062</v>
      </c>
      <c r="AO224" s="43">
        <f t="shared" si="51"/>
        <v>-1.7735812818386876E-14</v>
      </c>
      <c r="AP224" s="68" t="s">
        <v>24</v>
      </c>
      <c r="AQ224" s="37" t="s">
        <v>24</v>
      </c>
      <c r="AR224" s="37" t="s">
        <v>24</v>
      </c>
      <c r="AS224" s="37" t="s">
        <v>25</v>
      </c>
      <c r="AT224" s="37" t="s">
        <v>25</v>
      </c>
      <c r="AU224" s="37" t="s">
        <v>25</v>
      </c>
      <c r="AV224" s="37" t="s">
        <v>25</v>
      </c>
      <c r="AW224" s="37" t="s">
        <v>25</v>
      </c>
      <c r="AX224" s="37" t="s">
        <v>25</v>
      </c>
      <c r="AY224" s="37" t="s">
        <v>25</v>
      </c>
      <c r="AZ224" s="37" t="s">
        <v>25</v>
      </c>
      <c r="BA224" s="87" t="s">
        <v>25</v>
      </c>
      <c r="BB224" s="4" t="s">
        <v>321</v>
      </c>
      <c r="BC224" s="4" t="s">
        <v>298</v>
      </c>
    </row>
    <row r="225" spans="1:55" x14ac:dyDescent="0.25">
      <c r="A225" s="72" t="s">
        <v>256</v>
      </c>
      <c r="B225" s="9">
        <v>41563</v>
      </c>
      <c r="C225" s="4" t="s">
        <v>7</v>
      </c>
      <c r="D225" s="42">
        <v>103.82</v>
      </c>
      <c r="E225" s="47">
        <v>6.05</v>
      </c>
      <c r="F225" s="7">
        <v>12.91</v>
      </c>
      <c r="G225" s="7">
        <v>22.54</v>
      </c>
      <c r="H225" s="7">
        <v>12.63</v>
      </c>
      <c r="I225" s="7">
        <v>10.02</v>
      </c>
      <c r="J225" s="7">
        <v>17.23</v>
      </c>
      <c r="K225" s="7">
        <v>6.55</v>
      </c>
      <c r="L225" s="7">
        <v>3.62</v>
      </c>
      <c r="M225" s="7">
        <v>5.37</v>
      </c>
      <c r="N225" s="7">
        <v>1.54</v>
      </c>
      <c r="O225" s="7">
        <v>1.01</v>
      </c>
      <c r="P225" s="48">
        <v>3.95</v>
      </c>
      <c r="Q225" s="57">
        <f t="shared" si="39"/>
        <v>103.42000000000003</v>
      </c>
      <c r="R225" s="51">
        <v>5.8499323148327189</v>
      </c>
      <c r="S225" s="8">
        <v>12.483078708180233</v>
      </c>
      <c r="T225" s="8">
        <v>21.794623863856113</v>
      </c>
      <c r="U225" s="8">
        <v>12.212338039064008</v>
      </c>
      <c r="V225" s="8">
        <v>9.6886482305163373</v>
      </c>
      <c r="W225" s="8">
        <v>16.660220460259133</v>
      </c>
      <c r="X225" s="8">
        <v>6.3333977953974063</v>
      </c>
      <c r="Y225" s="8">
        <v>3.5002900792883382</v>
      </c>
      <c r="Z225" s="8">
        <v>5.1924192612647442</v>
      </c>
      <c r="AA225" s="8">
        <v>1.4890736801392377</v>
      </c>
      <c r="AB225" s="8">
        <v>0.9766002707406688</v>
      </c>
      <c r="AC225" s="52">
        <v>3.8193772964610315</v>
      </c>
      <c r="AD225" s="51">
        <f t="shared" si="40"/>
        <v>94.150067685167286</v>
      </c>
      <c r="AE225" s="8">
        <f t="shared" si="41"/>
        <v>81.666988976987057</v>
      </c>
      <c r="AF225" s="8">
        <f t="shared" si="42"/>
        <v>59.87236511313094</v>
      </c>
      <c r="AG225" s="8">
        <f t="shared" si="43"/>
        <v>47.660027074066932</v>
      </c>
      <c r="AH225" s="8">
        <f t="shared" si="44"/>
        <v>37.971378843550596</v>
      </c>
      <c r="AI225" s="8">
        <f t="shared" si="45"/>
        <v>21.311158383291463</v>
      </c>
      <c r="AJ225" s="8">
        <f t="shared" si="46"/>
        <v>14.977760587894057</v>
      </c>
      <c r="AK225" s="8">
        <f t="shared" si="47"/>
        <v>11.47747050860572</v>
      </c>
      <c r="AL225" s="8">
        <f t="shared" si="48"/>
        <v>6.2850512473409754</v>
      </c>
      <c r="AM225" s="8">
        <f t="shared" si="49"/>
        <v>4.7959775672017377</v>
      </c>
      <c r="AN225" s="8">
        <f t="shared" si="50"/>
        <v>3.8193772964610688</v>
      </c>
      <c r="AO225" s="43">
        <f t="shared" si="51"/>
        <v>3.730349362740526E-14</v>
      </c>
      <c r="AP225" s="68" t="s">
        <v>23</v>
      </c>
      <c r="AQ225" s="37" t="s">
        <v>24</v>
      </c>
      <c r="AR225" s="37" t="s">
        <v>25</v>
      </c>
      <c r="AS225" s="37" t="s">
        <v>25</v>
      </c>
      <c r="AT225" s="37" t="s">
        <v>25</v>
      </c>
      <c r="AU225" s="37" t="s">
        <v>25</v>
      </c>
      <c r="AV225" s="37" t="s">
        <v>25</v>
      </c>
      <c r="AW225" s="37" t="s">
        <v>25</v>
      </c>
      <c r="AX225" s="37" t="s">
        <v>25</v>
      </c>
      <c r="AY225" s="37" t="s">
        <v>25</v>
      </c>
      <c r="AZ225" s="37" t="s">
        <v>25</v>
      </c>
      <c r="BA225" s="87" t="s">
        <v>25</v>
      </c>
      <c r="BB225" s="4" t="s">
        <v>318</v>
      </c>
      <c r="BC225" s="4" t="s">
        <v>299</v>
      </c>
    </row>
    <row r="226" spans="1:55" x14ac:dyDescent="0.25">
      <c r="A226" s="72" t="s">
        <v>257</v>
      </c>
      <c r="B226" s="9">
        <v>41563</v>
      </c>
      <c r="C226" s="4" t="s">
        <v>8</v>
      </c>
      <c r="D226" s="42">
        <v>105.59</v>
      </c>
      <c r="E226" s="47">
        <v>21.73</v>
      </c>
      <c r="F226" s="7">
        <v>9.18</v>
      </c>
      <c r="G226" s="7">
        <v>10.210000000000001</v>
      </c>
      <c r="H226" s="7">
        <v>6.11</v>
      </c>
      <c r="I226" s="7">
        <v>5.98</v>
      </c>
      <c r="J226" s="7">
        <v>14.53</v>
      </c>
      <c r="K226" s="7">
        <v>7.87</v>
      </c>
      <c r="L226" s="7">
        <v>5.5</v>
      </c>
      <c r="M226" s="7">
        <v>11.37</v>
      </c>
      <c r="N226" s="7">
        <v>4.05</v>
      </c>
      <c r="O226" s="7">
        <v>2.5099999999999998</v>
      </c>
      <c r="P226" s="48">
        <v>6.2</v>
      </c>
      <c r="Q226" s="57">
        <f t="shared" si="39"/>
        <v>105.24000000000002</v>
      </c>
      <c r="R226" s="51">
        <v>20.648042569365259</v>
      </c>
      <c r="S226" s="8">
        <v>8.7229190421892788</v>
      </c>
      <c r="T226" s="8">
        <v>9.701634359559101</v>
      </c>
      <c r="U226" s="8">
        <v>5.8057772709996192</v>
      </c>
      <c r="V226" s="8">
        <v>5.6822500950209038</v>
      </c>
      <c r="W226" s="8">
        <v>13.806537438236408</v>
      </c>
      <c r="X226" s="8">
        <v>7.4781451919422262</v>
      </c>
      <c r="Y226" s="8">
        <v>5.2261497529456467</v>
      </c>
      <c r="Z226" s="8">
        <v>10.803876852907637</v>
      </c>
      <c r="AA226" s="8">
        <v>3.8483466362599765</v>
      </c>
      <c r="AB226" s="8">
        <v>2.3850247054351952</v>
      </c>
      <c r="AC226" s="52">
        <v>5.8912960851387295</v>
      </c>
      <c r="AD226" s="51">
        <f t="shared" si="40"/>
        <v>79.351957430634741</v>
      </c>
      <c r="AE226" s="8">
        <f t="shared" si="41"/>
        <v>70.629038388445466</v>
      </c>
      <c r="AF226" s="8">
        <f t="shared" si="42"/>
        <v>60.927404028886365</v>
      </c>
      <c r="AG226" s="8">
        <f t="shared" si="43"/>
        <v>55.121626757886744</v>
      </c>
      <c r="AH226" s="8">
        <f t="shared" si="44"/>
        <v>49.43937666286584</v>
      </c>
      <c r="AI226" s="8">
        <f t="shared" si="45"/>
        <v>35.632839224629436</v>
      </c>
      <c r="AJ226" s="8">
        <f t="shared" si="46"/>
        <v>28.15469403268721</v>
      </c>
      <c r="AK226" s="8">
        <f t="shared" si="47"/>
        <v>22.928544279741566</v>
      </c>
      <c r="AL226" s="8">
        <f t="shared" si="48"/>
        <v>12.124667426833929</v>
      </c>
      <c r="AM226" s="8">
        <f t="shared" si="49"/>
        <v>8.2763207905739513</v>
      </c>
      <c r="AN226" s="8">
        <f t="shared" si="50"/>
        <v>5.8912960851387561</v>
      </c>
      <c r="AO226" s="43">
        <f t="shared" si="51"/>
        <v>2.6645352591003757E-14</v>
      </c>
      <c r="AP226" s="68" t="s">
        <v>23</v>
      </c>
      <c r="AQ226" s="37" t="s">
        <v>23</v>
      </c>
      <c r="AR226" s="37" t="s">
        <v>23</v>
      </c>
      <c r="AS226" s="37" t="s">
        <v>23</v>
      </c>
      <c r="AT226" s="37" t="s">
        <v>24</v>
      </c>
      <c r="AU226" s="37" t="s">
        <v>24</v>
      </c>
      <c r="AV226" s="37" t="s">
        <v>24</v>
      </c>
      <c r="AW226" s="37" t="s">
        <v>24</v>
      </c>
      <c r="AX226" s="37" t="s">
        <v>24</v>
      </c>
      <c r="AY226" s="37" t="s">
        <v>25</v>
      </c>
      <c r="AZ226" s="37" t="s">
        <v>25</v>
      </c>
      <c r="BA226" s="87" t="s">
        <v>25</v>
      </c>
      <c r="BB226" s="4" t="s">
        <v>326</v>
      </c>
      <c r="BC226" s="4" t="s">
        <v>299</v>
      </c>
    </row>
    <row r="227" spans="1:55" x14ac:dyDescent="0.25">
      <c r="A227" s="72" t="s">
        <v>258</v>
      </c>
      <c r="B227" s="9">
        <v>41569</v>
      </c>
      <c r="C227" s="4" t="s">
        <v>7</v>
      </c>
      <c r="D227" s="42">
        <v>101.15</v>
      </c>
      <c r="E227" s="47">
        <v>26.69</v>
      </c>
      <c r="F227" s="7">
        <v>13.3</v>
      </c>
      <c r="G227" s="7">
        <v>14.32</v>
      </c>
      <c r="H227" s="7">
        <v>6.85</v>
      </c>
      <c r="I227" s="7">
        <v>5.0999999999999996</v>
      </c>
      <c r="J227" s="7">
        <v>8.7799999999999994</v>
      </c>
      <c r="K227" s="7">
        <v>5.21</v>
      </c>
      <c r="L227" s="7">
        <v>4.4000000000000004</v>
      </c>
      <c r="M227" s="7">
        <v>8.7799999999999994</v>
      </c>
      <c r="N227" s="7">
        <v>2.39</v>
      </c>
      <c r="O227" s="7">
        <v>1.3</v>
      </c>
      <c r="P227" s="48">
        <v>3.61</v>
      </c>
      <c r="Q227" s="57">
        <f t="shared" si="39"/>
        <v>100.73</v>
      </c>
      <c r="R227" s="51">
        <v>26.496575002481883</v>
      </c>
      <c r="S227" s="8">
        <v>13.20361362056984</v>
      </c>
      <c r="T227" s="8">
        <v>14.21622158244813</v>
      </c>
      <c r="U227" s="8">
        <v>6.8003573910453685</v>
      </c>
      <c r="V227" s="8">
        <v>5.0630398093914417</v>
      </c>
      <c r="W227" s="8">
        <v>8.716370495383698</v>
      </c>
      <c r="X227" s="8">
        <v>5.1722426288096885</v>
      </c>
      <c r="Y227" s="8">
        <v>4.3681127767298715</v>
      </c>
      <c r="Z227" s="8">
        <v>8.716370495383698</v>
      </c>
      <c r="AA227" s="8">
        <v>2.3726794400873623</v>
      </c>
      <c r="AB227" s="8">
        <v>1.2905787749429167</v>
      </c>
      <c r="AC227" s="52">
        <v>3.5838379827260991</v>
      </c>
      <c r="AD227" s="51">
        <f t="shared" si="40"/>
        <v>73.503424997518124</v>
      </c>
      <c r="AE227" s="8">
        <f t="shared" si="41"/>
        <v>60.299811376948284</v>
      </c>
      <c r="AF227" s="8">
        <f t="shared" si="42"/>
        <v>46.083589794500156</v>
      </c>
      <c r="AG227" s="8">
        <f t="shared" si="43"/>
        <v>39.28323240345479</v>
      </c>
      <c r="AH227" s="8">
        <f t="shared" si="44"/>
        <v>34.220192594063349</v>
      </c>
      <c r="AI227" s="8">
        <f t="shared" si="45"/>
        <v>25.503822098679649</v>
      </c>
      <c r="AJ227" s="8">
        <f t="shared" si="46"/>
        <v>20.331579469869961</v>
      </c>
      <c r="AK227" s="8">
        <f t="shared" si="47"/>
        <v>15.96346669314009</v>
      </c>
      <c r="AL227" s="8">
        <f t="shared" si="48"/>
        <v>7.2470961977563917</v>
      </c>
      <c r="AM227" s="8">
        <f t="shared" si="49"/>
        <v>4.8744167576690298</v>
      </c>
      <c r="AN227" s="8">
        <f t="shared" si="50"/>
        <v>3.5838379827261129</v>
      </c>
      <c r="AO227" s="43">
        <f t="shared" si="51"/>
        <v>1.3766765505351941E-14</v>
      </c>
      <c r="AP227" s="68" t="s">
        <v>25</v>
      </c>
      <c r="AQ227" s="37" t="s">
        <v>25</v>
      </c>
      <c r="AR227" s="37" t="s">
        <v>25</v>
      </c>
      <c r="AS227" s="37" t="s">
        <v>25</v>
      </c>
      <c r="AT227" s="37" t="s">
        <v>25</v>
      </c>
      <c r="AU227" s="37" t="s">
        <v>25</v>
      </c>
      <c r="AV227" s="37" t="s">
        <v>25</v>
      </c>
      <c r="AW227" s="37" t="s">
        <v>25</v>
      </c>
      <c r="AX227" s="37" t="s">
        <v>25</v>
      </c>
      <c r="AY227" s="37" t="s">
        <v>25</v>
      </c>
      <c r="AZ227" s="37" t="s">
        <v>25</v>
      </c>
      <c r="BA227" s="87" t="s">
        <v>25</v>
      </c>
      <c r="BB227" s="4" t="s">
        <v>318</v>
      </c>
      <c r="BC227" s="4" t="s">
        <v>299</v>
      </c>
    </row>
    <row r="228" spans="1:55" x14ac:dyDescent="0.25">
      <c r="A228" s="72" t="s">
        <v>259</v>
      </c>
      <c r="B228" s="9">
        <v>41565</v>
      </c>
      <c r="C228" s="4" t="s">
        <v>329</v>
      </c>
      <c r="D228" s="42">
        <v>111.03</v>
      </c>
      <c r="E228" s="47">
        <v>39.840000000000003</v>
      </c>
      <c r="F228" s="7">
        <v>13.82</v>
      </c>
      <c r="G228" s="7">
        <v>16.670000000000002</v>
      </c>
      <c r="H228" s="7">
        <v>9.14</v>
      </c>
      <c r="I228" s="7">
        <v>6.98</v>
      </c>
      <c r="J228" s="7">
        <v>10.09</v>
      </c>
      <c r="K228" s="7">
        <v>3.51</v>
      </c>
      <c r="L228" s="7">
        <v>1.93</v>
      </c>
      <c r="M228" s="7">
        <v>3.52</v>
      </c>
      <c r="N228" s="7">
        <v>1.1299999999999999</v>
      </c>
      <c r="O228" s="7">
        <v>0.73</v>
      </c>
      <c r="P228" s="48">
        <v>3.39</v>
      </c>
      <c r="Q228" s="57">
        <f t="shared" si="39"/>
        <v>110.75000000000003</v>
      </c>
      <c r="R228" s="51">
        <v>35.972911963882616</v>
      </c>
      <c r="S228" s="8">
        <v>12.478555304740404</v>
      </c>
      <c r="T228" s="8">
        <v>15.051918735891645</v>
      </c>
      <c r="U228" s="8">
        <v>8.2528216704288919</v>
      </c>
      <c r="V228" s="8">
        <v>6.3024830699774252</v>
      </c>
      <c r="W228" s="8">
        <v>9.1106094808126379</v>
      </c>
      <c r="X228" s="8">
        <v>3.1693002257336329</v>
      </c>
      <c r="Y228" s="8">
        <v>1.7426636568848755</v>
      </c>
      <c r="Z228" s="8">
        <v>3.1783295711060942</v>
      </c>
      <c r="AA228" s="8">
        <v>1.0203160270880358</v>
      </c>
      <c r="AB228" s="8">
        <v>0.65914221218961599</v>
      </c>
      <c r="AC228" s="52">
        <v>3.0609480812641077</v>
      </c>
      <c r="AD228" s="51">
        <f t="shared" si="40"/>
        <v>64.027088036117391</v>
      </c>
      <c r="AE228" s="8">
        <f t="shared" si="41"/>
        <v>51.548532731376987</v>
      </c>
      <c r="AF228" s="8">
        <f t="shared" si="42"/>
        <v>36.49661399548534</v>
      </c>
      <c r="AG228" s="8">
        <f t="shared" si="43"/>
        <v>28.243792325056447</v>
      </c>
      <c r="AH228" s="8">
        <f t="shared" si="44"/>
        <v>21.94130925507902</v>
      </c>
      <c r="AI228" s="8">
        <f t="shared" si="45"/>
        <v>12.830699774266382</v>
      </c>
      <c r="AJ228" s="8">
        <f t="shared" si="46"/>
        <v>9.6613995485327493</v>
      </c>
      <c r="AK228" s="8">
        <f t="shared" si="47"/>
        <v>7.9187358916478736</v>
      </c>
      <c r="AL228" s="8">
        <f t="shared" si="48"/>
        <v>4.7404063205417799</v>
      </c>
      <c r="AM228" s="8">
        <f t="shared" si="49"/>
        <v>3.7200902934537439</v>
      </c>
      <c r="AN228" s="8">
        <f t="shared" si="50"/>
        <v>3.0609480812641277</v>
      </c>
      <c r="AO228" s="43">
        <f t="shared" si="51"/>
        <v>1.9984014443252818E-14</v>
      </c>
      <c r="AP228" s="68" t="s">
        <v>23</v>
      </c>
      <c r="AQ228" s="37" t="s">
        <v>23</v>
      </c>
      <c r="AR228" s="37" t="s">
        <v>23</v>
      </c>
      <c r="AS228" s="37" t="s">
        <v>24</v>
      </c>
      <c r="AT228" s="37" t="s">
        <v>24</v>
      </c>
      <c r="AU228" s="37" t="s">
        <v>24</v>
      </c>
      <c r="AV228" s="37" t="s">
        <v>24</v>
      </c>
      <c r="AW228" s="37" t="s">
        <v>24</v>
      </c>
      <c r="AX228" s="37" t="s">
        <v>25</v>
      </c>
      <c r="AY228" s="37" t="s">
        <v>25</v>
      </c>
      <c r="AZ228" s="37" t="s">
        <v>25</v>
      </c>
      <c r="BA228" s="87" t="s">
        <v>25</v>
      </c>
      <c r="BB228" s="4" t="s">
        <v>322</v>
      </c>
      <c r="BC228" s="4" t="s">
        <v>299</v>
      </c>
    </row>
    <row r="229" spans="1:55" x14ac:dyDescent="0.25">
      <c r="A229" s="72" t="s">
        <v>260</v>
      </c>
      <c r="B229" s="9">
        <v>41564</v>
      </c>
      <c r="C229" s="4" t="s">
        <v>7</v>
      </c>
      <c r="D229" s="42">
        <v>100.48</v>
      </c>
      <c r="E229" s="47">
        <v>13.72</v>
      </c>
      <c r="F229" s="7">
        <v>11.15</v>
      </c>
      <c r="G229" s="7">
        <v>21.3</v>
      </c>
      <c r="H229" s="7">
        <v>14.7</v>
      </c>
      <c r="I229" s="7">
        <v>12.64</v>
      </c>
      <c r="J229" s="7">
        <v>16.25</v>
      </c>
      <c r="K229" s="7">
        <v>4.04</v>
      </c>
      <c r="L229" s="7">
        <v>2.16</v>
      </c>
      <c r="M229" s="7">
        <v>2.69</v>
      </c>
      <c r="N229" s="7">
        <v>0.54</v>
      </c>
      <c r="O229" s="7">
        <v>0.3</v>
      </c>
      <c r="P229" s="48">
        <v>0.82</v>
      </c>
      <c r="Q229" s="57">
        <f t="shared" si="39"/>
        <v>100.31</v>
      </c>
      <c r="R229" s="51">
        <v>13.677599441730633</v>
      </c>
      <c r="S229" s="8">
        <v>11.115541820356894</v>
      </c>
      <c r="T229" s="8">
        <v>21.234174060412723</v>
      </c>
      <c r="U229" s="8">
        <v>14.654570830425678</v>
      </c>
      <c r="V229" s="8">
        <v>12.600937095005483</v>
      </c>
      <c r="W229" s="8">
        <v>16.199780679892335</v>
      </c>
      <c r="X229" s="8">
        <v>4.0275147044163093</v>
      </c>
      <c r="Y229" s="8">
        <v>2.1533246934503039</v>
      </c>
      <c r="Z229" s="8">
        <v>2.6816867710098693</v>
      </c>
      <c r="AA229" s="8">
        <v>0.53833117336257597</v>
      </c>
      <c r="AB229" s="8">
        <v>0.29907287409031996</v>
      </c>
      <c r="AC229" s="52">
        <v>0.8174658558468747</v>
      </c>
      <c r="AD229" s="51">
        <f t="shared" si="40"/>
        <v>86.322400558269365</v>
      </c>
      <c r="AE229" s="8">
        <f t="shared" si="41"/>
        <v>75.206858737912469</v>
      </c>
      <c r="AF229" s="8">
        <f t="shared" si="42"/>
        <v>53.972684677499743</v>
      </c>
      <c r="AG229" s="8">
        <f t="shared" si="43"/>
        <v>39.318113847074066</v>
      </c>
      <c r="AH229" s="8">
        <f t="shared" si="44"/>
        <v>26.717176752068582</v>
      </c>
      <c r="AI229" s="8">
        <f t="shared" si="45"/>
        <v>10.517396072176247</v>
      </c>
      <c r="AJ229" s="8">
        <f t="shared" si="46"/>
        <v>6.4898813677599376</v>
      </c>
      <c r="AK229" s="8">
        <f t="shared" si="47"/>
        <v>4.3365566743096338</v>
      </c>
      <c r="AL229" s="8">
        <f t="shared" si="48"/>
        <v>1.6548699032997645</v>
      </c>
      <c r="AM229" s="8">
        <f t="shared" si="49"/>
        <v>1.1165387299371885</v>
      </c>
      <c r="AN229" s="8">
        <f t="shared" si="50"/>
        <v>0.81746585584686859</v>
      </c>
      <c r="AO229" s="43">
        <f t="shared" si="51"/>
        <v>-6.106226635438361E-15</v>
      </c>
      <c r="AP229" s="68" t="s">
        <v>24</v>
      </c>
      <c r="AQ229" s="37" t="s">
        <v>25</v>
      </c>
      <c r="AR229" s="37" t="s">
        <v>25</v>
      </c>
      <c r="AS229" s="37" t="s">
        <v>25</v>
      </c>
      <c r="AT229" s="37" t="s">
        <v>25</v>
      </c>
      <c r="AU229" s="37" t="s">
        <v>25</v>
      </c>
      <c r="AV229" s="37" t="s">
        <v>25</v>
      </c>
      <c r="AW229" s="37" t="s">
        <v>25</v>
      </c>
      <c r="AX229" s="37" t="s">
        <v>25</v>
      </c>
      <c r="AY229" s="37" t="s">
        <v>25</v>
      </c>
      <c r="AZ229" s="37" t="s">
        <v>25</v>
      </c>
      <c r="BA229" s="87" t="s">
        <v>25</v>
      </c>
      <c r="BB229" s="4" t="s">
        <v>318</v>
      </c>
      <c r="BC229" s="4" t="s">
        <v>298</v>
      </c>
    </row>
    <row r="230" spans="1:55" x14ac:dyDescent="0.25">
      <c r="A230" s="72" t="s">
        <v>261</v>
      </c>
      <c r="B230" s="9">
        <v>41562</v>
      </c>
      <c r="C230" s="4" t="s">
        <v>296</v>
      </c>
      <c r="D230" s="42">
        <v>102.57</v>
      </c>
      <c r="E230" s="47">
        <v>0.59</v>
      </c>
      <c r="F230" s="7">
        <v>1.01</v>
      </c>
      <c r="G230" s="7">
        <v>1.08</v>
      </c>
      <c r="H230" s="7">
        <v>0.66</v>
      </c>
      <c r="I230" s="7">
        <v>0.9</v>
      </c>
      <c r="J230" s="7">
        <v>8.94</v>
      </c>
      <c r="K230" s="7">
        <v>11.95</v>
      </c>
      <c r="L230" s="7">
        <v>10.91</v>
      </c>
      <c r="M230" s="7">
        <v>29.69</v>
      </c>
      <c r="N230" s="7">
        <v>10.57</v>
      </c>
      <c r="O230" s="7">
        <v>5.9</v>
      </c>
      <c r="P230" s="48">
        <v>19.75</v>
      </c>
      <c r="Q230" s="57">
        <f t="shared" si="39"/>
        <v>101.95000000000002</v>
      </c>
      <c r="R230" s="51">
        <v>0.57871505640019605</v>
      </c>
      <c r="S230" s="8">
        <v>0.9906817067189797</v>
      </c>
      <c r="T230" s="8">
        <v>1.0593428151054436</v>
      </c>
      <c r="U230" s="8">
        <v>0.64737616478666005</v>
      </c>
      <c r="V230" s="8">
        <v>0.88278567925453644</v>
      </c>
      <c r="W230" s="8">
        <v>8.7690044139283945</v>
      </c>
      <c r="X230" s="8">
        <v>11.721432074546344</v>
      </c>
      <c r="Y230" s="8">
        <v>10.701324178518879</v>
      </c>
      <c r="Z230" s="8">
        <v>29.122118685630205</v>
      </c>
      <c r="AA230" s="8">
        <v>10.367827366356055</v>
      </c>
      <c r="AB230" s="8">
        <v>5.7871505640019612</v>
      </c>
      <c r="AC230" s="52">
        <v>19.372241294752328</v>
      </c>
      <c r="AD230" s="51">
        <f t="shared" si="40"/>
        <v>99.421284943599801</v>
      </c>
      <c r="AE230" s="8">
        <f t="shared" si="41"/>
        <v>98.430603236880827</v>
      </c>
      <c r="AF230" s="8">
        <f t="shared" si="42"/>
        <v>97.371260421775389</v>
      </c>
      <c r="AG230" s="8">
        <f t="shared" si="43"/>
        <v>96.723884256988725</v>
      </c>
      <c r="AH230" s="8">
        <f t="shared" si="44"/>
        <v>95.841098577734186</v>
      </c>
      <c r="AI230" s="8">
        <f t="shared" si="45"/>
        <v>87.072094163805787</v>
      </c>
      <c r="AJ230" s="8">
        <f t="shared" si="46"/>
        <v>75.350662089259444</v>
      </c>
      <c r="AK230" s="8">
        <f t="shared" si="47"/>
        <v>64.64933791074057</v>
      </c>
      <c r="AL230" s="8">
        <f t="shared" si="48"/>
        <v>35.527219225110365</v>
      </c>
      <c r="AM230" s="8">
        <f t="shared" si="49"/>
        <v>25.159391858754311</v>
      </c>
      <c r="AN230" s="8">
        <f t="shared" si="50"/>
        <v>19.372241294752349</v>
      </c>
      <c r="AO230" s="43">
        <f t="shared" si="51"/>
        <v>0</v>
      </c>
      <c r="AP230" s="68">
        <v>100</v>
      </c>
      <c r="AQ230" s="37">
        <v>100</v>
      </c>
      <c r="AR230" s="37">
        <v>100</v>
      </c>
      <c r="AS230" s="37" t="s">
        <v>23</v>
      </c>
      <c r="AT230" s="37" t="s">
        <v>24</v>
      </c>
      <c r="AU230" s="37" t="s">
        <v>25</v>
      </c>
      <c r="AV230" s="37" t="s">
        <v>25</v>
      </c>
      <c r="AW230" s="37" t="s">
        <v>25</v>
      </c>
      <c r="AX230" s="37" t="s">
        <v>25</v>
      </c>
      <c r="AY230" s="37" t="s">
        <v>25</v>
      </c>
      <c r="AZ230" s="37" t="s">
        <v>25</v>
      </c>
      <c r="BA230" s="87" t="s">
        <v>25</v>
      </c>
      <c r="BB230" s="4" t="s">
        <v>313</v>
      </c>
      <c r="BC230" s="4" t="s">
        <v>298</v>
      </c>
    </row>
    <row r="231" spans="1:55" x14ac:dyDescent="0.25">
      <c r="A231" s="72" t="s">
        <v>262</v>
      </c>
      <c r="B231" s="9">
        <v>41564</v>
      </c>
      <c r="C231" s="4" t="s">
        <v>296</v>
      </c>
      <c r="D231" s="42">
        <v>104.05</v>
      </c>
      <c r="E231" s="47">
        <v>0.66</v>
      </c>
      <c r="F231" s="7">
        <v>0.67</v>
      </c>
      <c r="G231" s="7">
        <v>3.3</v>
      </c>
      <c r="H231" s="7">
        <v>5.46</v>
      </c>
      <c r="I231" s="7">
        <v>7.97</v>
      </c>
      <c r="J231" s="7">
        <v>23.5</v>
      </c>
      <c r="K231" s="7">
        <v>13.56</v>
      </c>
      <c r="L231" s="7">
        <v>9.56</v>
      </c>
      <c r="M231" s="7">
        <v>19.59</v>
      </c>
      <c r="N231" s="7">
        <v>6.39</v>
      </c>
      <c r="O231" s="7">
        <v>3.77</v>
      </c>
      <c r="P231" s="48">
        <v>9.36</v>
      </c>
      <c r="Q231" s="57">
        <f t="shared" si="39"/>
        <v>103.79</v>
      </c>
      <c r="R231" s="51">
        <v>0.63589941227478564</v>
      </c>
      <c r="S231" s="8">
        <v>0.6455342518547067</v>
      </c>
      <c r="T231" s="8">
        <v>3.1794970613739282</v>
      </c>
      <c r="U231" s="8">
        <v>5.260622410636862</v>
      </c>
      <c r="V231" s="8">
        <v>7.6789671451970314</v>
      </c>
      <c r="W231" s="8">
        <v>22.641873012814333</v>
      </c>
      <c r="X231" s="8">
        <v>13.064842470372867</v>
      </c>
      <c r="Y231" s="8">
        <v>9.2109066384044702</v>
      </c>
      <c r="Z231" s="8">
        <v>18.874650737065227</v>
      </c>
      <c r="AA231" s="8">
        <v>6.1566624915695147</v>
      </c>
      <c r="AB231" s="8">
        <v>3.6323345216302148</v>
      </c>
      <c r="AC231" s="52">
        <v>9.0182098468060499</v>
      </c>
      <c r="AD231" s="51">
        <f t="shared" si="40"/>
        <v>99.364100587725218</v>
      </c>
      <c r="AE231" s="8">
        <f t="shared" si="41"/>
        <v>98.718566335870506</v>
      </c>
      <c r="AF231" s="8">
        <f t="shared" si="42"/>
        <v>95.539069274496583</v>
      </c>
      <c r="AG231" s="8">
        <f t="shared" si="43"/>
        <v>90.278446863859728</v>
      </c>
      <c r="AH231" s="8">
        <f t="shared" si="44"/>
        <v>82.599479718662693</v>
      </c>
      <c r="AI231" s="8">
        <f t="shared" si="45"/>
        <v>59.957606705848363</v>
      </c>
      <c r="AJ231" s="8">
        <f t="shared" si="46"/>
        <v>46.892764235475497</v>
      </c>
      <c r="AK231" s="8">
        <f t="shared" si="47"/>
        <v>37.68185759707103</v>
      </c>
      <c r="AL231" s="8">
        <f t="shared" si="48"/>
        <v>18.807206860005802</v>
      </c>
      <c r="AM231" s="8">
        <f t="shared" si="49"/>
        <v>12.650544368436288</v>
      </c>
      <c r="AN231" s="8">
        <f t="shared" si="50"/>
        <v>9.018209846806073</v>
      </c>
      <c r="AO231" s="43">
        <f t="shared" si="51"/>
        <v>2.3092638912203256E-14</v>
      </c>
      <c r="AP231" s="68" t="s">
        <v>25</v>
      </c>
      <c r="AQ231" s="37" t="s">
        <v>25</v>
      </c>
      <c r="AR231" s="37" t="s">
        <v>25</v>
      </c>
      <c r="AS231" s="37" t="s">
        <v>25</v>
      </c>
      <c r="AT231" s="37" t="s">
        <v>25</v>
      </c>
      <c r="AU231" s="37" t="s">
        <v>25</v>
      </c>
      <c r="AV231" s="37" t="s">
        <v>25</v>
      </c>
      <c r="AW231" s="37" t="s">
        <v>25</v>
      </c>
      <c r="AX231" s="37" t="s">
        <v>25</v>
      </c>
      <c r="AY231" s="37" t="s">
        <v>25</v>
      </c>
      <c r="AZ231" s="37" t="s">
        <v>25</v>
      </c>
      <c r="BA231" s="87" t="s">
        <v>25</v>
      </c>
      <c r="BB231" s="4" t="s">
        <v>318</v>
      </c>
      <c r="BC231" s="4" t="s">
        <v>298</v>
      </c>
    </row>
    <row r="232" spans="1:55" x14ac:dyDescent="0.25">
      <c r="A232" s="72" t="s">
        <v>263</v>
      </c>
      <c r="B232" s="9">
        <v>41562</v>
      </c>
      <c r="C232" s="4" t="s">
        <v>296</v>
      </c>
      <c r="D232" s="42">
        <v>104.17</v>
      </c>
      <c r="E232" s="47">
        <v>0.06</v>
      </c>
      <c r="F232" s="7">
        <v>0.21</v>
      </c>
      <c r="G232" s="7">
        <v>0.53</v>
      </c>
      <c r="H232" s="7">
        <v>1.31</v>
      </c>
      <c r="I232" s="7">
        <v>3.17</v>
      </c>
      <c r="J232" s="7">
        <v>15.38</v>
      </c>
      <c r="K232" s="7">
        <v>12.39</v>
      </c>
      <c r="L232" s="7">
        <v>11.22</v>
      </c>
      <c r="M232" s="7">
        <v>32.049999999999997</v>
      </c>
      <c r="N232" s="7">
        <v>12.82</v>
      </c>
      <c r="O232" s="7">
        <v>6.6</v>
      </c>
      <c r="P232" s="48">
        <v>8.18</v>
      </c>
      <c r="Q232" s="57">
        <f t="shared" si="39"/>
        <v>103.91999999999999</v>
      </c>
      <c r="R232" s="51">
        <v>5.7736720554272529E-2</v>
      </c>
      <c r="S232" s="8">
        <v>0.20207852193995382</v>
      </c>
      <c r="T232" s="8">
        <v>0.51000769822940739</v>
      </c>
      <c r="U232" s="8">
        <v>1.2605850654349502</v>
      </c>
      <c r="V232" s="8">
        <v>3.050423402617398</v>
      </c>
      <c r="W232" s="8">
        <v>14.799846035411857</v>
      </c>
      <c r="X232" s="8">
        <v>11.922632794457277</v>
      </c>
      <c r="Y232" s="8">
        <v>10.796766743648963</v>
      </c>
      <c r="Z232" s="8">
        <v>30.841031562740572</v>
      </c>
      <c r="AA232" s="8">
        <v>12.33641262509623</v>
      </c>
      <c r="AB232" s="8">
        <v>6.3510392609699773</v>
      </c>
      <c r="AC232" s="52">
        <v>7.8714395688991541</v>
      </c>
      <c r="AD232" s="51">
        <f t="shared" si="40"/>
        <v>99.942263279445726</v>
      </c>
      <c r="AE232" s="8">
        <f t="shared" si="41"/>
        <v>99.740184757505773</v>
      </c>
      <c r="AF232" s="8">
        <f t="shared" si="42"/>
        <v>99.230177059276372</v>
      </c>
      <c r="AG232" s="8">
        <f t="shared" si="43"/>
        <v>97.969591993841419</v>
      </c>
      <c r="AH232" s="8">
        <f t="shared" si="44"/>
        <v>94.919168591224022</v>
      </c>
      <c r="AI232" s="8">
        <f t="shared" si="45"/>
        <v>80.119322555812161</v>
      </c>
      <c r="AJ232" s="8">
        <f t="shared" si="46"/>
        <v>68.196689761354889</v>
      </c>
      <c r="AK232" s="8">
        <f t="shared" si="47"/>
        <v>57.39992301770593</v>
      </c>
      <c r="AL232" s="8">
        <f t="shared" si="48"/>
        <v>26.558891454965359</v>
      </c>
      <c r="AM232" s="8">
        <f t="shared" si="49"/>
        <v>14.222478829869129</v>
      </c>
      <c r="AN232" s="8">
        <f t="shared" si="50"/>
        <v>7.8714395688991514</v>
      </c>
      <c r="AO232" s="43">
        <f t="shared" si="51"/>
        <v>0</v>
      </c>
      <c r="AP232" s="68">
        <v>100</v>
      </c>
      <c r="AQ232" s="37">
        <v>100</v>
      </c>
      <c r="AR232" s="37" t="s">
        <v>24</v>
      </c>
      <c r="AS232" s="37" t="s">
        <v>25</v>
      </c>
      <c r="AT232" s="37" t="s">
        <v>25</v>
      </c>
      <c r="AU232" s="37" t="s">
        <v>25</v>
      </c>
      <c r="AV232" s="37" t="s">
        <v>25</v>
      </c>
      <c r="AW232" s="37" t="s">
        <v>25</v>
      </c>
      <c r="AX232" s="37" t="s">
        <v>25</v>
      </c>
      <c r="AY232" s="37" t="s">
        <v>25</v>
      </c>
      <c r="AZ232" s="37" t="s">
        <v>25</v>
      </c>
      <c r="BA232" s="87" t="s">
        <v>25</v>
      </c>
      <c r="BB232" s="4" t="s">
        <v>318</v>
      </c>
      <c r="BC232" s="4" t="s">
        <v>298</v>
      </c>
    </row>
    <row r="233" spans="1:55" x14ac:dyDescent="0.25">
      <c r="A233" s="72" t="s">
        <v>264</v>
      </c>
      <c r="B233" s="9">
        <v>41533</v>
      </c>
      <c r="C233" s="4" t="s">
        <v>337</v>
      </c>
      <c r="D233" s="42">
        <v>101.82</v>
      </c>
      <c r="E233" s="47">
        <v>3.74</v>
      </c>
      <c r="F233" s="7">
        <v>4.18</v>
      </c>
      <c r="G233" s="7">
        <v>4.03</v>
      </c>
      <c r="H233" s="7">
        <v>2.13</v>
      </c>
      <c r="I233" s="7">
        <v>1.98</v>
      </c>
      <c r="J233" s="7">
        <v>6.06</v>
      </c>
      <c r="K233" s="7">
        <v>5.52</v>
      </c>
      <c r="L233" s="7">
        <v>5.39</v>
      </c>
      <c r="M233" s="7">
        <v>18.61</v>
      </c>
      <c r="N233" s="7">
        <v>8.34</v>
      </c>
      <c r="O233" s="7">
        <v>5.17</v>
      </c>
      <c r="P233" s="48">
        <v>36.049999999999997</v>
      </c>
      <c r="Q233" s="57">
        <f t="shared" si="39"/>
        <v>101.19999999999999</v>
      </c>
      <c r="R233" s="51">
        <v>3.6956521739130443</v>
      </c>
      <c r="S233" s="8">
        <v>4.1304347826086962</v>
      </c>
      <c r="T233" s="8">
        <v>3.9822134387351786</v>
      </c>
      <c r="U233" s="8">
        <v>2.1047430830039526</v>
      </c>
      <c r="V233" s="8">
        <v>1.956521739130435</v>
      </c>
      <c r="W233" s="8">
        <v>5.9881422924901191</v>
      </c>
      <c r="X233" s="8">
        <v>5.454545454545455</v>
      </c>
      <c r="Y233" s="8">
        <v>5.3260869565217392</v>
      </c>
      <c r="Z233" s="8">
        <v>18.389328063241109</v>
      </c>
      <c r="AA233" s="8">
        <v>8.2411067193675898</v>
      </c>
      <c r="AB233" s="8">
        <v>5.1086956521739131</v>
      </c>
      <c r="AC233" s="52">
        <v>35.622529644268774</v>
      </c>
      <c r="AD233" s="51">
        <f t="shared" si="40"/>
        <v>96.304347826086953</v>
      </c>
      <c r="AE233" s="8">
        <f t="shared" si="41"/>
        <v>92.173913043478251</v>
      </c>
      <c r="AF233" s="8">
        <f t="shared" si="42"/>
        <v>88.191699604743079</v>
      </c>
      <c r="AG233" s="8">
        <f t="shared" si="43"/>
        <v>86.086956521739125</v>
      </c>
      <c r="AH233" s="8">
        <f t="shared" si="44"/>
        <v>84.130434782608688</v>
      </c>
      <c r="AI233" s="8">
        <f t="shared" si="45"/>
        <v>78.142292490118564</v>
      </c>
      <c r="AJ233" s="8">
        <f t="shared" si="46"/>
        <v>72.687747035573111</v>
      </c>
      <c r="AK233" s="8">
        <f t="shared" si="47"/>
        <v>67.361660079051376</v>
      </c>
      <c r="AL233" s="8">
        <f t="shared" si="48"/>
        <v>48.972332015810267</v>
      </c>
      <c r="AM233" s="8">
        <f t="shared" si="49"/>
        <v>40.731225296442673</v>
      </c>
      <c r="AN233" s="8">
        <f t="shared" si="50"/>
        <v>35.622529644268759</v>
      </c>
      <c r="AO233" s="43">
        <f t="shared" si="51"/>
        <v>0</v>
      </c>
      <c r="AP233" s="68">
        <v>100</v>
      </c>
      <c r="AQ233" s="37" t="s">
        <v>23</v>
      </c>
      <c r="AR233" s="37" t="s">
        <v>23</v>
      </c>
      <c r="AS233" s="37" t="s">
        <v>23</v>
      </c>
      <c r="AT233" s="37" t="s">
        <v>24</v>
      </c>
      <c r="AU233" s="37" t="s">
        <v>24</v>
      </c>
      <c r="AV233" s="37" t="s">
        <v>25</v>
      </c>
      <c r="AW233" s="37" t="s">
        <v>25</v>
      </c>
      <c r="AX233" s="37" t="s">
        <v>25</v>
      </c>
      <c r="AY233" s="37" t="s">
        <v>25</v>
      </c>
      <c r="AZ233" s="37" t="s">
        <v>25</v>
      </c>
      <c r="BA233" s="87" t="s">
        <v>25</v>
      </c>
      <c r="BB233" s="4" t="s">
        <v>313</v>
      </c>
      <c r="BC233" s="4" t="s">
        <v>298</v>
      </c>
    </row>
    <row r="234" spans="1:55" x14ac:dyDescent="0.25">
      <c r="A234" s="72" t="s">
        <v>265</v>
      </c>
      <c r="B234" s="9">
        <v>41562</v>
      </c>
      <c r="C234" s="4" t="s">
        <v>338</v>
      </c>
      <c r="D234" s="42">
        <v>106.57</v>
      </c>
      <c r="E234" s="47">
        <v>8.9999999999999993E-3</v>
      </c>
      <c r="F234" s="7">
        <v>0.02</v>
      </c>
      <c r="G234" s="7">
        <v>0.23</v>
      </c>
      <c r="H234" s="7">
        <v>0.72</v>
      </c>
      <c r="I234" s="7">
        <v>2.41</v>
      </c>
      <c r="J234" s="7">
        <v>22.13</v>
      </c>
      <c r="K234" s="7">
        <v>23.55</v>
      </c>
      <c r="L234" s="7">
        <v>18.190000000000001</v>
      </c>
      <c r="M234" s="7">
        <v>29.39</v>
      </c>
      <c r="N234" s="7">
        <v>5.0199999999999996</v>
      </c>
      <c r="O234" s="7">
        <v>1.67</v>
      </c>
      <c r="P234" s="48">
        <v>2.98</v>
      </c>
      <c r="Q234" s="57">
        <f t="shared" si="39"/>
        <v>106.319</v>
      </c>
      <c r="R234" s="51">
        <v>8.4650909056706702E-3</v>
      </c>
      <c r="S234" s="8">
        <v>1.8811313123712602E-2</v>
      </c>
      <c r="T234" s="8">
        <v>0.21633010092269489</v>
      </c>
      <c r="U234" s="8">
        <v>0.67720727245365353</v>
      </c>
      <c r="V234" s="8">
        <v>2.2667632314073685</v>
      </c>
      <c r="W234" s="8">
        <v>20.814717971387992</v>
      </c>
      <c r="X234" s="8">
        <v>22.15032120317159</v>
      </c>
      <c r="Y234" s="8">
        <v>17.108889286016613</v>
      </c>
      <c r="Z234" s="8">
        <v>27.643224635295667</v>
      </c>
      <c r="AA234" s="8">
        <v>4.7216395940518625</v>
      </c>
      <c r="AB234" s="8">
        <v>1.5707446458300018</v>
      </c>
      <c r="AC234" s="52">
        <v>2.8028856554331774</v>
      </c>
      <c r="AD234" s="51">
        <f t="shared" si="40"/>
        <v>99.991534909094327</v>
      </c>
      <c r="AE234" s="8">
        <f t="shared" si="41"/>
        <v>99.972723595970621</v>
      </c>
      <c r="AF234" s="8">
        <f t="shared" si="42"/>
        <v>99.756393495047931</v>
      </c>
      <c r="AG234" s="8">
        <f t="shared" si="43"/>
        <v>99.079186222594274</v>
      </c>
      <c r="AH234" s="8">
        <f t="shared" si="44"/>
        <v>96.812422991186907</v>
      </c>
      <c r="AI234" s="8">
        <f t="shared" si="45"/>
        <v>75.997705019798914</v>
      </c>
      <c r="AJ234" s="8">
        <f t="shared" si="46"/>
        <v>53.847383816627328</v>
      </c>
      <c r="AK234" s="8">
        <f t="shared" si="47"/>
        <v>36.738494530610716</v>
      </c>
      <c r="AL234" s="8">
        <f t="shared" si="48"/>
        <v>9.0952698953150488</v>
      </c>
      <c r="AM234" s="8">
        <f t="shared" si="49"/>
        <v>4.3736303012631863</v>
      </c>
      <c r="AN234" s="8">
        <f t="shared" si="50"/>
        <v>2.8028856554331845</v>
      </c>
      <c r="AO234" s="43">
        <f t="shared" si="51"/>
        <v>7.1054273576010019E-15</v>
      </c>
      <c r="AP234" s="68" t="s">
        <v>24</v>
      </c>
      <c r="AQ234" s="37" t="s">
        <v>24</v>
      </c>
      <c r="AR234" s="37" t="s">
        <v>25</v>
      </c>
      <c r="AS234" s="37" t="s">
        <v>25</v>
      </c>
      <c r="AT234" s="37" t="s">
        <v>25</v>
      </c>
      <c r="AU234" s="37" t="s">
        <v>25</v>
      </c>
      <c r="AV234" s="37" t="s">
        <v>25</v>
      </c>
      <c r="AW234" s="37" t="s">
        <v>25</v>
      </c>
      <c r="AX234" s="37" t="s">
        <v>25</v>
      </c>
      <c r="AY234" s="37" t="s">
        <v>25</v>
      </c>
      <c r="AZ234" s="37" t="s">
        <v>25</v>
      </c>
      <c r="BA234" s="87" t="s">
        <v>25</v>
      </c>
      <c r="BB234" s="4" t="s">
        <v>318</v>
      </c>
      <c r="BC234" s="4" t="s">
        <v>298</v>
      </c>
    </row>
    <row r="235" spans="1:55" x14ac:dyDescent="0.25">
      <c r="A235" s="72" t="s">
        <v>266</v>
      </c>
      <c r="B235" s="9">
        <v>41568</v>
      </c>
      <c r="C235" s="4" t="s">
        <v>338</v>
      </c>
      <c r="D235" s="42">
        <v>108.08</v>
      </c>
      <c r="E235" s="47">
        <v>0.02</v>
      </c>
      <c r="F235" s="7">
        <v>0.03</v>
      </c>
      <c r="G235" s="7">
        <v>0.25</v>
      </c>
      <c r="H235" s="7">
        <v>0.84</v>
      </c>
      <c r="I235" s="7">
        <v>2.7</v>
      </c>
      <c r="J235" s="7">
        <v>23.54</v>
      </c>
      <c r="K235" s="7">
        <v>23.41</v>
      </c>
      <c r="L235" s="7">
        <v>18.420000000000002</v>
      </c>
      <c r="M235" s="7">
        <v>29.28</v>
      </c>
      <c r="N235" s="7">
        <v>4.8899999999999997</v>
      </c>
      <c r="O235" s="7">
        <v>1.6</v>
      </c>
      <c r="P235" s="48">
        <v>2.76</v>
      </c>
      <c r="Q235" s="57">
        <f t="shared" si="39"/>
        <v>107.74000000000001</v>
      </c>
      <c r="R235" s="51">
        <v>1.856320772229441E-2</v>
      </c>
      <c r="S235" s="8">
        <v>2.7844811583441615E-2</v>
      </c>
      <c r="T235" s="8">
        <v>0.23204009652868013</v>
      </c>
      <c r="U235" s="8">
        <v>0.77965472433636518</v>
      </c>
      <c r="V235" s="8">
        <v>2.5060330425097455</v>
      </c>
      <c r="W235" s="8">
        <v>21.848895489140521</v>
      </c>
      <c r="X235" s="8">
        <v>21.728234638945608</v>
      </c>
      <c r="Y235" s="8">
        <v>17.096714312233154</v>
      </c>
      <c r="Z235" s="8">
        <v>27.17653610543902</v>
      </c>
      <c r="AA235" s="8">
        <v>4.5387042881009831</v>
      </c>
      <c r="AB235" s="8">
        <v>1.4850566177835529</v>
      </c>
      <c r="AC235" s="52">
        <v>2.5617226656766285</v>
      </c>
      <c r="AD235" s="51">
        <f t="shared" si="40"/>
        <v>99.981436792277705</v>
      </c>
      <c r="AE235" s="8">
        <f t="shared" si="41"/>
        <v>99.95359198069427</v>
      </c>
      <c r="AF235" s="8">
        <f t="shared" si="42"/>
        <v>99.721551884165592</v>
      </c>
      <c r="AG235" s="8">
        <f t="shared" si="43"/>
        <v>98.941897159829225</v>
      </c>
      <c r="AH235" s="8">
        <f t="shared" si="44"/>
        <v>96.435864117319483</v>
      </c>
      <c r="AI235" s="8">
        <f t="shared" si="45"/>
        <v>74.586968628178965</v>
      </c>
      <c r="AJ235" s="8">
        <f t="shared" si="46"/>
        <v>52.858733989233357</v>
      </c>
      <c r="AK235" s="8">
        <f t="shared" si="47"/>
        <v>35.762019677000204</v>
      </c>
      <c r="AL235" s="8">
        <f t="shared" si="48"/>
        <v>8.5854835715611841</v>
      </c>
      <c r="AM235" s="8">
        <f t="shared" si="49"/>
        <v>4.046779283460201</v>
      </c>
      <c r="AN235" s="8">
        <f t="shared" si="50"/>
        <v>2.5617226656766481</v>
      </c>
      <c r="AO235" s="43">
        <f t="shared" si="51"/>
        <v>1.9539925233402755E-14</v>
      </c>
      <c r="AP235" s="68" t="s">
        <v>25</v>
      </c>
      <c r="AQ235" s="37" t="s">
        <v>25</v>
      </c>
      <c r="AR235" s="37" t="s">
        <v>25</v>
      </c>
      <c r="AS235" s="37" t="s">
        <v>25</v>
      </c>
      <c r="AT235" s="37" t="s">
        <v>25</v>
      </c>
      <c r="AU235" s="37" t="s">
        <v>25</v>
      </c>
      <c r="AV235" s="37" t="s">
        <v>25</v>
      </c>
      <c r="AW235" s="37" t="s">
        <v>25</v>
      </c>
      <c r="AX235" s="37" t="s">
        <v>25</v>
      </c>
      <c r="AY235" s="37" t="s">
        <v>25</v>
      </c>
      <c r="AZ235" s="37" t="s">
        <v>25</v>
      </c>
      <c r="BA235" s="87" t="s">
        <v>25</v>
      </c>
      <c r="BB235" s="4" t="s">
        <v>318</v>
      </c>
      <c r="BC235" s="4" t="s">
        <v>298</v>
      </c>
    </row>
    <row r="236" spans="1:55" x14ac:dyDescent="0.25">
      <c r="A236" s="72" t="s">
        <v>267</v>
      </c>
      <c r="B236" s="9">
        <v>41562</v>
      </c>
      <c r="C236" s="4" t="s">
        <v>338</v>
      </c>
      <c r="D236" s="42">
        <v>101.42</v>
      </c>
      <c r="E236" s="47">
        <v>0</v>
      </c>
      <c r="F236" s="7">
        <v>0</v>
      </c>
      <c r="G236" s="7">
        <v>0.04</v>
      </c>
      <c r="H236" s="7">
        <v>0.22</v>
      </c>
      <c r="I236" s="7">
        <v>0.87</v>
      </c>
      <c r="J236" s="7">
        <v>11.54</v>
      </c>
      <c r="K236" s="7">
        <v>16.72</v>
      </c>
      <c r="L236" s="7">
        <v>16.52</v>
      </c>
      <c r="M236" s="7">
        <v>38.619999999999997</v>
      </c>
      <c r="N236" s="7">
        <v>9.6199999999999992</v>
      </c>
      <c r="O236" s="7">
        <v>3.53</v>
      </c>
      <c r="P236" s="48">
        <v>3.44</v>
      </c>
      <c r="Q236" s="57">
        <f t="shared" si="39"/>
        <v>101.12</v>
      </c>
      <c r="R236" s="51">
        <v>0</v>
      </c>
      <c r="S236" s="8">
        <v>0</v>
      </c>
      <c r="T236" s="8">
        <v>3.9556962025316458E-2</v>
      </c>
      <c r="U236" s="8">
        <v>0.2175632911392405</v>
      </c>
      <c r="V236" s="8">
        <v>0.86036392405063278</v>
      </c>
      <c r="W236" s="8">
        <v>11.412183544303796</v>
      </c>
      <c r="X236" s="8">
        <v>16.534810126582279</v>
      </c>
      <c r="Y236" s="8">
        <v>16.337025316455694</v>
      </c>
      <c r="Z236" s="8">
        <v>38.192246835443036</v>
      </c>
      <c r="AA236" s="8">
        <v>9.5134493670886062</v>
      </c>
      <c r="AB236" s="8">
        <v>3.4909018987341769</v>
      </c>
      <c r="AC236" s="52">
        <v>3.4018987341772151</v>
      </c>
      <c r="AD236" s="51">
        <f t="shared" si="40"/>
        <v>100</v>
      </c>
      <c r="AE236" s="8">
        <f t="shared" si="41"/>
        <v>100</v>
      </c>
      <c r="AF236" s="8">
        <f t="shared" si="42"/>
        <v>99.960443037974684</v>
      </c>
      <c r="AG236" s="8">
        <f t="shared" si="43"/>
        <v>99.742879746835442</v>
      </c>
      <c r="AH236" s="8">
        <f t="shared" si="44"/>
        <v>98.882515822784811</v>
      </c>
      <c r="AI236" s="8">
        <f t="shared" si="45"/>
        <v>87.47033227848101</v>
      </c>
      <c r="AJ236" s="8">
        <f t="shared" si="46"/>
        <v>70.935522151898738</v>
      </c>
      <c r="AK236" s="8">
        <f t="shared" si="47"/>
        <v>54.598496835443044</v>
      </c>
      <c r="AL236" s="8">
        <f t="shared" si="48"/>
        <v>16.406250000000007</v>
      </c>
      <c r="AM236" s="8">
        <f t="shared" si="49"/>
        <v>6.8928006329114009</v>
      </c>
      <c r="AN236" s="8">
        <f t="shared" si="50"/>
        <v>3.401898734177224</v>
      </c>
      <c r="AO236" s="43">
        <f t="shared" si="51"/>
        <v>8.8817841970012523E-15</v>
      </c>
      <c r="AP236" s="68" t="s">
        <v>27</v>
      </c>
      <c r="AQ236" s="37" t="s">
        <v>27</v>
      </c>
      <c r="AR236" s="37" t="s">
        <v>25</v>
      </c>
      <c r="AS236" s="37" t="s">
        <v>25</v>
      </c>
      <c r="AT236" s="37" t="s">
        <v>25</v>
      </c>
      <c r="AU236" s="37" t="s">
        <v>25</v>
      </c>
      <c r="AV236" s="37" t="s">
        <v>25</v>
      </c>
      <c r="AW236" s="37" t="s">
        <v>25</v>
      </c>
      <c r="AX236" s="37" t="s">
        <v>25</v>
      </c>
      <c r="AY236" s="37" t="s">
        <v>25</v>
      </c>
      <c r="AZ236" s="37" t="s">
        <v>25</v>
      </c>
      <c r="BA236" s="87" t="s">
        <v>25</v>
      </c>
      <c r="BB236" s="4" t="s">
        <v>318</v>
      </c>
      <c r="BC236" s="4" t="s">
        <v>298</v>
      </c>
    </row>
    <row r="237" spans="1:55" x14ac:dyDescent="0.25">
      <c r="A237" s="72" t="s">
        <v>268</v>
      </c>
      <c r="B237" s="9">
        <v>41563</v>
      </c>
      <c r="C237" s="4" t="s">
        <v>338</v>
      </c>
      <c r="D237" s="42">
        <v>104.87</v>
      </c>
      <c r="E237" s="47">
        <v>0.04</v>
      </c>
      <c r="F237" s="7">
        <v>0.04</v>
      </c>
      <c r="G237" s="7">
        <v>8.0000000000000002E-3</v>
      </c>
      <c r="H237" s="7">
        <v>0.12</v>
      </c>
      <c r="I237" s="7">
        <v>0.65</v>
      </c>
      <c r="J237" s="7">
        <v>9.6999999999999993</v>
      </c>
      <c r="K237" s="7">
        <v>14.39</v>
      </c>
      <c r="L237" s="7">
        <v>15.59</v>
      </c>
      <c r="M237" s="7">
        <v>44.17</v>
      </c>
      <c r="N237" s="7">
        <v>12.04</v>
      </c>
      <c r="O237" s="7">
        <v>4.4000000000000004</v>
      </c>
      <c r="P237" s="48">
        <v>3</v>
      </c>
      <c r="Q237" s="57">
        <f t="shared" si="39"/>
        <v>104.148</v>
      </c>
      <c r="R237" s="51">
        <v>3.8406882513346396E-2</v>
      </c>
      <c r="S237" s="8">
        <v>3.8406882513346396E-2</v>
      </c>
      <c r="T237" s="8">
        <v>7.6813765026692788E-3</v>
      </c>
      <c r="U237" s="8">
        <v>0.11522064754003918</v>
      </c>
      <c r="V237" s="8">
        <v>0.62411184084187887</v>
      </c>
      <c r="W237" s="8">
        <v>9.3136690094864996</v>
      </c>
      <c r="X237" s="8">
        <v>13.816875984176367</v>
      </c>
      <c r="Y237" s="8">
        <v>14.969082459576757</v>
      </c>
      <c r="Z237" s="8">
        <v>42.410800015362753</v>
      </c>
      <c r="AA237" s="8">
        <v>11.560471636517264</v>
      </c>
      <c r="AB237" s="8">
        <v>4.2247570764681042</v>
      </c>
      <c r="AC237" s="52">
        <v>2.8805161885009793</v>
      </c>
      <c r="AD237" s="51">
        <f t="shared" si="40"/>
        <v>99.961593117486657</v>
      </c>
      <c r="AE237" s="8">
        <f t="shared" si="41"/>
        <v>99.923186234973315</v>
      </c>
      <c r="AF237" s="8">
        <f t="shared" si="42"/>
        <v>99.915504858470641</v>
      </c>
      <c r="AG237" s="8">
        <f t="shared" si="43"/>
        <v>99.800284210930599</v>
      </c>
      <c r="AH237" s="8">
        <f t="shared" si="44"/>
        <v>99.176172370088722</v>
      </c>
      <c r="AI237" s="8">
        <f t="shared" si="45"/>
        <v>89.862503360602219</v>
      </c>
      <c r="AJ237" s="8">
        <f t="shared" si="46"/>
        <v>76.045627376425855</v>
      </c>
      <c r="AK237" s="8">
        <f t="shared" si="47"/>
        <v>61.076544916849102</v>
      </c>
      <c r="AL237" s="8">
        <f t="shared" si="48"/>
        <v>18.665744901486349</v>
      </c>
      <c r="AM237" s="8">
        <f t="shared" si="49"/>
        <v>7.1052732649690853</v>
      </c>
      <c r="AN237" s="8">
        <f t="shared" si="50"/>
        <v>2.8805161885009811</v>
      </c>
      <c r="AO237" s="43">
        <f t="shared" si="51"/>
        <v>0</v>
      </c>
      <c r="AP237" s="68" t="s">
        <v>27</v>
      </c>
      <c r="AQ237" s="37" t="s">
        <v>27</v>
      </c>
      <c r="AR237" s="37" t="s">
        <v>24</v>
      </c>
      <c r="AS237" s="37" t="s">
        <v>25</v>
      </c>
      <c r="AT237" s="37" t="s">
        <v>25</v>
      </c>
      <c r="AU237" s="37" t="s">
        <v>25</v>
      </c>
      <c r="AV237" s="37" t="s">
        <v>25</v>
      </c>
      <c r="AW237" s="37" t="s">
        <v>25</v>
      </c>
      <c r="AX237" s="37" t="s">
        <v>25</v>
      </c>
      <c r="AY237" s="37" t="s">
        <v>25</v>
      </c>
      <c r="AZ237" s="37" t="s">
        <v>25</v>
      </c>
      <c r="BA237" s="87" t="s">
        <v>25</v>
      </c>
      <c r="BB237" s="4" t="s">
        <v>318</v>
      </c>
      <c r="BC237" s="4" t="s">
        <v>298</v>
      </c>
    </row>
    <row r="238" spans="1:55" x14ac:dyDescent="0.25">
      <c r="A238" s="72" t="s">
        <v>269</v>
      </c>
      <c r="B238" s="9">
        <v>41558</v>
      </c>
      <c r="C238" s="4" t="s">
        <v>296</v>
      </c>
      <c r="D238" s="42">
        <v>91.35</v>
      </c>
      <c r="E238" s="47">
        <v>0.06</v>
      </c>
      <c r="F238" s="7">
        <v>0.47</v>
      </c>
      <c r="G238" s="7">
        <v>2.67</v>
      </c>
      <c r="H238" s="7">
        <v>2.13</v>
      </c>
      <c r="I238" s="7">
        <v>1.9</v>
      </c>
      <c r="J238" s="7">
        <v>3.39</v>
      </c>
      <c r="K238" s="7">
        <v>1.36</v>
      </c>
      <c r="L238" s="7">
        <v>1</v>
      </c>
      <c r="M238" s="7">
        <v>2.91</v>
      </c>
      <c r="N238" s="7">
        <v>2.2599999999999998</v>
      </c>
      <c r="O238" s="7">
        <v>3.09</v>
      </c>
      <c r="P238" s="48">
        <v>69.680000000000007</v>
      </c>
      <c r="Q238" s="57">
        <f t="shared" si="39"/>
        <v>90.92</v>
      </c>
      <c r="R238" s="51">
        <v>6.599208095028597E-2</v>
      </c>
      <c r="S238" s="8">
        <v>0.51693796744390674</v>
      </c>
      <c r="T238" s="8">
        <v>2.9366476022877253</v>
      </c>
      <c r="U238" s="8">
        <v>2.3427188737351514</v>
      </c>
      <c r="V238" s="8">
        <v>2.0897492300923886</v>
      </c>
      <c r="W238" s="8">
        <v>3.7285525736911573</v>
      </c>
      <c r="X238" s="8">
        <v>1.4958205015398154</v>
      </c>
      <c r="Y238" s="8">
        <v>1.0998680158380993</v>
      </c>
      <c r="Z238" s="8">
        <v>3.2006159260888691</v>
      </c>
      <c r="AA238" s="8">
        <v>2.4857017157941046</v>
      </c>
      <c r="AB238" s="8">
        <v>3.3985921689397269</v>
      </c>
      <c r="AC238" s="52">
        <v>76.638803343598767</v>
      </c>
      <c r="AD238" s="51">
        <f t="shared" si="40"/>
        <v>99.934007919049719</v>
      </c>
      <c r="AE238" s="8">
        <f t="shared" si="41"/>
        <v>99.417069951605811</v>
      </c>
      <c r="AF238" s="8">
        <f t="shared" si="42"/>
        <v>96.48042234931809</v>
      </c>
      <c r="AG238" s="8">
        <f t="shared" si="43"/>
        <v>94.137703475582938</v>
      </c>
      <c r="AH238" s="8">
        <f t="shared" si="44"/>
        <v>92.047954245490544</v>
      </c>
      <c r="AI238" s="8">
        <f t="shared" si="45"/>
        <v>88.319401671799383</v>
      </c>
      <c r="AJ238" s="8">
        <f t="shared" si="46"/>
        <v>86.823581170259573</v>
      </c>
      <c r="AK238" s="8">
        <f t="shared" si="47"/>
        <v>85.723713154421475</v>
      </c>
      <c r="AL238" s="8">
        <f t="shared" si="48"/>
        <v>82.523097228332603</v>
      </c>
      <c r="AM238" s="8">
        <f t="shared" si="49"/>
        <v>80.037395512538495</v>
      </c>
      <c r="AN238" s="8">
        <f t="shared" si="50"/>
        <v>76.638803343598767</v>
      </c>
      <c r="AO238" s="43">
        <f t="shared" si="51"/>
        <v>0</v>
      </c>
      <c r="AP238" s="68" t="s">
        <v>24</v>
      </c>
      <c r="AQ238" s="37" t="s">
        <v>23</v>
      </c>
      <c r="AR238" s="37" t="s">
        <v>23</v>
      </c>
      <c r="AS238" s="37" t="s">
        <v>23</v>
      </c>
      <c r="AT238" s="37" t="s">
        <v>23</v>
      </c>
      <c r="AU238" s="37">
        <v>100</v>
      </c>
      <c r="AV238" s="37">
        <v>100</v>
      </c>
      <c r="AW238" s="37">
        <v>100</v>
      </c>
      <c r="AX238" s="37" t="s">
        <v>23</v>
      </c>
      <c r="AY238" s="37" t="s">
        <v>23</v>
      </c>
      <c r="AZ238" s="37" t="s">
        <v>26</v>
      </c>
      <c r="BA238" s="87" t="s">
        <v>28</v>
      </c>
      <c r="BB238" s="4" t="s">
        <v>313</v>
      </c>
      <c r="BC238" s="4" t="s">
        <v>298</v>
      </c>
    </row>
    <row r="239" spans="1:55" x14ac:dyDescent="0.25">
      <c r="A239" s="72" t="s">
        <v>270</v>
      </c>
      <c r="B239" s="9">
        <v>41562</v>
      </c>
      <c r="C239" s="4" t="s">
        <v>296</v>
      </c>
      <c r="D239" s="42">
        <v>112.62</v>
      </c>
      <c r="E239" s="47">
        <v>0.56999999999999995</v>
      </c>
      <c r="F239" s="7">
        <v>2.17</v>
      </c>
      <c r="G239" s="7">
        <v>5.0199999999999996</v>
      </c>
      <c r="H239" s="7">
        <v>3.45</v>
      </c>
      <c r="I239" s="7">
        <v>3.71</v>
      </c>
      <c r="J239" s="7">
        <v>11.26</v>
      </c>
      <c r="K239" s="7">
        <v>9.1999999999999993</v>
      </c>
      <c r="L239" s="7">
        <v>7.96</v>
      </c>
      <c r="M239" s="7">
        <v>21</v>
      </c>
      <c r="N239" s="7">
        <v>8.2200000000000006</v>
      </c>
      <c r="O239" s="7">
        <v>5.28</v>
      </c>
      <c r="P239" s="48">
        <v>34.299999999999997</v>
      </c>
      <c r="Q239" s="57">
        <f t="shared" si="39"/>
        <v>112.14</v>
      </c>
      <c r="R239" s="51">
        <v>0.50829320492241836</v>
      </c>
      <c r="S239" s="8">
        <v>1.9350811485642945</v>
      </c>
      <c r="T239" s="8">
        <v>4.4765471731763862</v>
      </c>
      <c r="U239" s="8">
        <v>3.0765115034777959</v>
      </c>
      <c r="V239" s="8">
        <v>3.3083645443196001</v>
      </c>
      <c r="W239" s="8">
        <v>10.041020153379703</v>
      </c>
      <c r="X239" s="8">
        <v>8.2040306759407873</v>
      </c>
      <c r="Y239" s="8">
        <v>7.0982700196183339</v>
      </c>
      <c r="Z239" s="8">
        <v>18.726591760299623</v>
      </c>
      <c r="AA239" s="8">
        <v>7.3301230604601395</v>
      </c>
      <c r="AB239" s="8">
        <v>4.7084002140181918</v>
      </c>
      <c r="AC239" s="52">
        <v>30.586766541822719</v>
      </c>
      <c r="AD239" s="51">
        <f t="shared" si="40"/>
        <v>99.491706795077576</v>
      </c>
      <c r="AE239" s="8">
        <f t="shared" si="41"/>
        <v>97.556625646513282</v>
      </c>
      <c r="AF239" s="8">
        <f t="shared" si="42"/>
        <v>93.080078473336897</v>
      </c>
      <c r="AG239" s="8">
        <f t="shared" si="43"/>
        <v>90.003566969859108</v>
      </c>
      <c r="AH239" s="8">
        <f t="shared" si="44"/>
        <v>86.695202425539506</v>
      </c>
      <c r="AI239" s="8">
        <f t="shared" si="45"/>
        <v>76.654182272159801</v>
      </c>
      <c r="AJ239" s="8">
        <f t="shared" si="46"/>
        <v>68.450151596219015</v>
      </c>
      <c r="AK239" s="8">
        <f t="shared" si="47"/>
        <v>61.351881576600682</v>
      </c>
      <c r="AL239" s="8">
        <f t="shared" si="48"/>
        <v>42.625289816301063</v>
      </c>
      <c r="AM239" s="8">
        <f t="shared" si="49"/>
        <v>35.295166755840924</v>
      </c>
      <c r="AN239" s="8">
        <f t="shared" si="50"/>
        <v>30.586766541822733</v>
      </c>
      <c r="AO239" s="43">
        <f t="shared" si="51"/>
        <v>0</v>
      </c>
      <c r="AP239" s="68" t="s">
        <v>23</v>
      </c>
      <c r="AQ239" s="37" t="s">
        <v>23</v>
      </c>
      <c r="AR239" s="37" t="s">
        <v>23</v>
      </c>
      <c r="AS239" s="37" t="s">
        <v>23</v>
      </c>
      <c r="AT239" s="37" t="s">
        <v>23</v>
      </c>
      <c r="AU239" s="37" t="s">
        <v>23</v>
      </c>
      <c r="AV239" s="37" t="s">
        <v>24</v>
      </c>
      <c r="AW239" s="37" t="s">
        <v>24</v>
      </c>
      <c r="AX239" s="37" t="s">
        <v>24</v>
      </c>
      <c r="AY239" s="37" t="s">
        <v>24</v>
      </c>
      <c r="AZ239" s="37" t="s">
        <v>28</v>
      </c>
      <c r="BA239" s="87" t="s">
        <v>28</v>
      </c>
      <c r="BB239" s="4" t="s">
        <v>315</v>
      </c>
      <c r="BC239" s="4" t="s">
        <v>299</v>
      </c>
    </row>
    <row r="240" spans="1:55" x14ac:dyDescent="0.25">
      <c r="A240" s="72" t="s">
        <v>271</v>
      </c>
      <c r="B240" s="9">
        <v>41533</v>
      </c>
      <c r="C240" s="4" t="s">
        <v>337</v>
      </c>
      <c r="D240" s="42">
        <v>101.42</v>
      </c>
      <c r="E240" s="47">
        <v>0.35</v>
      </c>
      <c r="F240" s="7">
        <v>0.32</v>
      </c>
      <c r="G240" s="7">
        <v>0.59</v>
      </c>
      <c r="H240" s="7">
        <v>0.67</v>
      </c>
      <c r="I240" s="7">
        <v>1.1299999999999999</v>
      </c>
      <c r="J240" s="7">
        <v>7.7</v>
      </c>
      <c r="K240" s="7">
        <v>7.58</v>
      </c>
      <c r="L240" s="7">
        <v>7.22</v>
      </c>
      <c r="M240" s="7">
        <v>22.36</v>
      </c>
      <c r="N240" s="7">
        <v>12.4</v>
      </c>
      <c r="O240" s="7">
        <v>9.6</v>
      </c>
      <c r="P240" s="48">
        <v>31.16</v>
      </c>
      <c r="Q240" s="57">
        <f t="shared" si="39"/>
        <v>101.08</v>
      </c>
      <c r="R240" s="51">
        <v>0.34626038781163432</v>
      </c>
      <c r="S240" s="8">
        <v>0.31658092599920856</v>
      </c>
      <c r="T240" s="8">
        <v>0.58369608231104075</v>
      </c>
      <c r="U240" s="8">
        <v>0.66284131381084299</v>
      </c>
      <c r="V240" s="8">
        <v>1.1179263949347051</v>
      </c>
      <c r="W240" s="8">
        <v>7.6177285318559562</v>
      </c>
      <c r="X240" s="8">
        <v>7.4990106846062528</v>
      </c>
      <c r="Y240" s="8">
        <v>7.1428571428571423</v>
      </c>
      <c r="Z240" s="8">
        <v>22.121092204194699</v>
      </c>
      <c r="AA240" s="8">
        <v>12.267510882469331</v>
      </c>
      <c r="AB240" s="8">
        <v>9.4974277799762561</v>
      </c>
      <c r="AC240" s="52">
        <v>30.82706766917293</v>
      </c>
      <c r="AD240" s="51">
        <f t="shared" si="40"/>
        <v>99.65373961218836</v>
      </c>
      <c r="AE240" s="8">
        <f t="shared" si="41"/>
        <v>99.337158686189156</v>
      </c>
      <c r="AF240" s="8">
        <f t="shared" si="42"/>
        <v>98.75346260387812</v>
      </c>
      <c r="AG240" s="8">
        <f t="shared" si="43"/>
        <v>98.090621290067276</v>
      </c>
      <c r="AH240" s="8">
        <f t="shared" si="44"/>
        <v>96.972694895132577</v>
      </c>
      <c r="AI240" s="8">
        <f t="shared" si="45"/>
        <v>89.354966363276617</v>
      </c>
      <c r="AJ240" s="8">
        <f t="shared" si="46"/>
        <v>81.855955678670369</v>
      </c>
      <c r="AK240" s="8">
        <f t="shared" si="47"/>
        <v>74.713098535813231</v>
      </c>
      <c r="AL240" s="8">
        <f t="shared" si="48"/>
        <v>52.592006331618535</v>
      </c>
      <c r="AM240" s="8">
        <f t="shared" si="49"/>
        <v>40.324495449149204</v>
      </c>
      <c r="AN240" s="8">
        <f t="shared" si="50"/>
        <v>30.827067669172948</v>
      </c>
      <c r="AO240" s="43">
        <f t="shared" si="51"/>
        <v>0</v>
      </c>
      <c r="AP240" s="68" t="s">
        <v>24</v>
      </c>
      <c r="AQ240" s="37" t="s">
        <v>24</v>
      </c>
      <c r="AR240" s="37" t="s">
        <v>24</v>
      </c>
      <c r="AS240" s="37" t="s">
        <v>25</v>
      </c>
      <c r="AT240" s="37" t="s">
        <v>25</v>
      </c>
      <c r="AU240" s="37" t="s">
        <v>25</v>
      </c>
      <c r="AV240" s="37" t="s">
        <v>25</v>
      </c>
      <c r="AW240" s="37" t="s">
        <v>25</v>
      </c>
      <c r="AX240" s="37" t="s">
        <v>25</v>
      </c>
      <c r="AY240" s="37" t="s">
        <v>25</v>
      </c>
      <c r="AZ240" s="37" t="s">
        <v>25</v>
      </c>
      <c r="BA240" s="87" t="s">
        <v>25</v>
      </c>
      <c r="BB240" s="4" t="s">
        <v>311</v>
      </c>
      <c r="BC240" s="4" t="s">
        <v>298</v>
      </c>
    </row>
    <row r="241" spans="1:55" x14ac:dyDescent="0.25">
      <c r="A241" s="72" t="s">
        <v>272</v>
      </c>
      <c r="B241" s="9">
        <v>41533</v>
      </c>
      <c r="C241" s="4" t="s">
        <v>337</v>
      </c>
      <c r="D241" s="42">
        <v>111.92</v>
      </c>
      <c r="E241" s="47">
        <v>0.01</v>
      </c>
      <c r="F241" s="7">
        <v>0.05</v>
      </c>
      <c r="G241" s="7">
        <v>0.08</v>
      </c>
      <c r="H241" s="7">
        <v>0.05</v>
      </c>
      <c r="I241" s="7">
        <v>7.0000000000000007E-2</v>
      </c>
      <c r="J241" s="7">
        <v>0.22</v>
      </c>
      <c r="K241" s="7">
        <v>0.16</v>
      </c>
      <c r="L241" s="7">
        <v>0.22</v>
      </c>
      <c r="M241" s="7">
        <v>0.86</v>
      </c>
      <c r="N241" s="7">
        <v>0.87</v>
      </c>
      <c r="O241" s="7">
        <v>1.67</v>
      </c>
      <c r="P241" s="48">
        <v>107.31</v>
      </c>
      <c r="Q241" s="57">
        <f t="shared" si="39"/>
        <v>111.57000000000001</v>
      </c>
      <c r="R241" s="51">
        <v>8.9629828807026978E-3</v>
      </c>
      <c r="S241" s="8">
        <v>4.4814914403513491E-2</v>
      </c>
      <c r="T241" s="8">
        <v>7.1703863045621583E-2</v>
      </c>
      <c r="U241" s="8">
        <v>4.4814914403513491E-2</v>
      </c>
      <c r="V241" s="8">
        <v>6.2740880164918883E-2</v>
      </c>
      <c r="W241" s="8">
        <v>0.19718562337545936</v>
      </c>
      <c r="X241" s="8">
        <v>0.14340772609124317</v>
      </c>
      <c r="Y241" s="8">
        <v>0.19718562337545936</v>
      </c>
      <c r="Z241" s="8">
        <v>0.77081652774043197</v>
      </c>
      <c r="AA241" s="8">
        <v>0.77977951062113471</v>
      </c>
      <c r="AB241" s="8">
        <v>1.4968181410773505</v>
      </c>
      <c r="AC241" s="52">
        <v>96.181769292820647</v>
      </c>
      <c r="AD241" s="51">
        <f t="shared" si="40"/>
        <v>99.991037017119297</v>
      </c>
      <c r="AE241" s="8">
        <f t="shared" si="41"/>
        <v>99.94622210271578</v>
      </c>
      <c r="AF241" s="8">
        <f t="shared" si="42"/>
        <v>99.874518239670152</v>
      </c>
      <c r="AG241" s="8">
        <f t="shared" si="43"/>
        <v>99.829703325266635</v>
      </c>
      <c r="AH241" s="8">
        <f t="shared" si="44"/>
        <v>99.766962445101711</v>
      </c>
      <c r="AI241" s="8">
        <f t="shared" si="45"/>
        <v>99.569776821726251</v>
      </c>
      <c r="AJ241" s="8">
        <f t="shared" si="46"/>
        <v>99.42636909563501</v>
      </c>
      <c r="AK241" s="8">
        <f t="shared" si="47"/>
        <v>99.22918347225955</v>
      </c>
      <c r="AL241" s="8">
        <f t="shared" si="48"/>
        <v>98.458366944519113</v>
      </c>
      <c r="AM241" s="8">
        <f t="shared" si="49"/>
        <v>97.678587433897974</v>
      </c>
      <c r="AN241" s="8">
        <f t="shared" si="50"/>
        <v>96.181769292820618</v>
      </c>
      <c r="AO241" s="43">
        <f t="shared" si="51"/>
        <v>0</v>
      </c>
      <c r="AP241" s="68">
        <v>100</v>
      </c>
      <c r="AQ241" s="37" t="s">
        <v>23</v>
      </c>
      <c r="AR241" s="37" t="s">
        <v>23</v>
      </c>
      <c r="AS241" s="37" t="s">
        <v>23</v>
      </c>
      <c r="AT241" s="37" t="s">
        <v>23</v>
      </c>
      <c r="AU241" s="37" t="s">
        <v>23</v>
      </c>
      <c r="AV241" s="37" t="s">
        <v>23</v>
      </c>
      <c r="AW241" s="37" t="s">
        <v>23</v>
      </c>
      <c r="AX241" s="37" t="s">
        <v>23</v>
      </c>
      <c r="AY241" s="37" t="s">
        <v>24</v>
      </c>
      <c r="AZ241" s="37" t="s">
        <v>25</v>
      </c>
      <c r="BA241" s="87" t="s">
        <v>25</v>
      </c>
      <c r="BB241" s="4" t="s">
        <v>311</v>
      </c>
      <c r="BC241" s="4" t="s">
        <v>298</v>
      </c>
    </row>
    <row r="242" spans="1:55" x14ac:dyDescent="0.25">
      <c r="A242" s="72" t="s">
        <v>273</v>
      </c>
      <c r="B242" s="9">
        <v>41541</v>
      </c>
      <c r="C242" s="4" t="s">
        <v>337</v>
      </c>
      <c r="D242" s="42">
        <v>80.319999999999993</v>
      </c>
      <c r="E242" s="47">
        <v>5.0000000000000001E-3</v>
      </c>
      <c r="F242" s="7">
        <v>0.03</v>
      </c>
      <c r="G242" s="7">
        <v>0.17</v>
      </c>
      <c r="H242" s="7">
        <v>0.27</v>
      </c>
      <c r="I242" s="7">
        <v>0.5</v>
      </c>
      <c r="J242" s="7">
        <v>1.95</v>
      </c>
      <c r="K242" s="7">
        <v>0.74</v>
      </c>
      <c r="L242" s="7">
        <v>0.61</v>
      </c>
      <c r="M242" s="7">
        <v>1.43</v>
      </c>
      <c r="N242" s="7">
        <v>1.01</v>
      </c>
      <c r="O242" s="7">
        <v>1.43</v>
      </c>
      <c r="P242" s="48">
        <v>71.739999999999995</v>
      </c>
      <c r="Q242" s="57">
        <f t="shared" si="39"/>
        <v>79.884999999999991</v>
      </c>
      <c r="R242" s="51">
        <v>6.2589973086311585E-3</v>
      </c>
      <c r="S242" s="8">
        <v>3.7553983851786946E-2</v>
      </c>
      <c r="T242" s="8">
        <v>0.2128059084934594</v>
      </c>
      <c r="U242" s="8">
        <v>0.33798585466608255</v>
      </c>
      <c r="V242" s="8">
        <v>0.62589973086311579</v>
      </c>
      <c r="W242" s="8">
        <v>2.4410089503661516</v>
      </c>
      <c r="X242" s="8">
        <v>0.92633160167741135</v>
      </c>
      <c r="Y242" s="8">
        <v>0.7635976716530013</v>
      </c>
      <c r="Z242" s="8">
        <v>1.7900732302685112</v>
      </c>
      <c r="AA242" s="8">
        <v>1.264317456343494</v>
      </c>
      <c r="AB242" s="8">
        <v>1.7900732302685112</v>
      </c>
      <c r="AC242" s="52">
        <v>89.804093384239849</v>
      </c>
      <c r="AD242" s="51">
        <f t="shared" si="40"/>
        <v>99.993741002691365</v>
      </c>
      <c r="AE242" s="8">
        <f t="shared" si="41"/>
        <v>99.956187018839572</v>
      </c>
      <c r="AF242" s="8">
        <f t="shared" si="42"/>
        <v>99.743381110346107</v>
      </c>
      <c r="AG242" s="8">
        <f t="shared" si="43"/>
        <v>99.40539525568002</v>
      </c>
      <c r="AH242" s="8">
        <f t="shared" si="44"/>
        <v>98.779495524816909</v>
      </c>
      <c r="AI242" s="8">
        <f t="shared" si="45"/>
        <v>96.338486574450755</v>
      </c>
      <c r="AJ242" s="8">
        <f t="shared" si="46"/>
        <v>95.412154972773337</v>
      </c>
      <c r="AK242" s="8">
        <f t="shared" si="47"/>
        <v>94.648557301120334</v>
      </c>
      <c r="AL242" s="8">
        <f t="shared" si="48"/>
        <v>92.85848407085183</v>
      </c>
      <c r="AM242" s="8">
        <f t="shared" si="49"/>
        <v>91.594166614508339</v>
      </c>
      <c r="AN242" s="8">
        <f t="shared" si="50"/>
        <v>89.804093384239835</v>
      </c>
      <c r="AO242" s="43">
        <f t="shared" si="51"/>
        <v>0</v>
      </c>
      <c r="AP242" s="68">
        <v>100</v>
      </c>
      <c r="AQ242" s="37" t="s">
        <v>23</v>
      </c>
      <c r="AR242" s="37" t="s">
        <v>23</v>
      </c>
      <c r="AS242" s="37" t="s">
        <v>23</v>
      </c>
      <c r="AT242" s="37" t="s">
        <v>23</v>
      </c>
      <c r="AU242" s="37">
        <v>100</v>
      </c>
      <c r="AV242" s="37">
        <v>100</v>
      </c>
      <c r="AW242" s="37" t="s">
        <v>23</v>
      </c>
      <c r="AX242" s="37" t="s">
        <v>23</v>
      </c>
      <c r="AY242" s="37" t="s">
        <v>24</v>
      </c>
      <c r="AZ242" s="37" t="s">
        <v>28</v>
      </c>
      <c r="BA242" s="87" t="s">
        <v>28</v>
      </c>
      <c r="BB242" s="4" t="s">
        <v>313</v>
      </c>
      <c r="BC242" s="4" t="s">
        <v>298</v>
      </c>
    </row>
    <row r="243" spans="1:55" x14ac:dyDescent="0.25">
      <c r="A243" s="72" t="s">
        <v>274</v>
      </c>
      <c r="B243" s="9">
        <v>41533</v>
      </c>
      <c r="C243" s="4" t="s">
        <v>337</v>
      </c>
      <c r="D243" s="42">
        <v>89.38</v>
      </c>
      <c r="E243" s="47">
        <v>0.16</v>
      </c>
      <c r="F243" s="7">
        <v>0.64</v>
      </c>
      <c r="G243" s="7">
        <v>0.72</v>
      </c>
      <c r="H243" s="7">
        <v>0.33</v>
      </c>
      <c r="I243" s="7">
        <v>0.27</v>
      </c>
      <c r="J243" s="7">
        <v>0.47</v>
      </c>
      <c r="K243" s="7">
        <v>0.2</v>
      </c>
      <c r="L243" s="7">
        <v>0.15</v>
      </c>
      <c r="M243" s="7">
        <v>0.63</v>
      </c>
      <c r="N243" s="7">
        <v>1.26</v>
      </c>
      <c r="O243" s="7">
        <v>3.51</v>
      </c>
      <c r="P243" s="48">
        <v>80.66</v>
      </c>
      <c r="Q243" s="57">
        <f t="shared" si="39"/>
        <v>89</v>
      </c>
      <c r="R243" s="51">
        <v>0.1797752808988764</v>
      </c>
      <c r="S243" s="8">
        <v>0.7191011235955056</v>
      </c>
      <c r="T243" s="8">
        <v>0.80898876404494391</v>
      </c>
      <c r="U243" s="8">
        <v>0.3707865168539326</v>
      </c>
      <c r="V243" s="8">
        <v>0.30337078651685395</v>
      </c>
      <c r="W243" s="8">
        <v>0.5280898876404494</v>
      </c>
      <c r="X243" s="8">
        <v>0.22471910112359553</v>
      </c>
      <c r="Y243" s="8">
        <v>0.16853932584269662</v>
      </c>
      <c r="Z243" s="8">
        <v>0.70786516853932591</v>
      </c>
      <c r="AA243" s="8">
        <v>1.4157303370786518</v>
      </c>
      <c r="AB243" s="8">
        <v>3.9438202247191008</v>
      </c>
      <c r="AC243" s="52">
        <v>90.62921348314606</v>
      </c>
      <c r="AD243" s="51">
        <f t="shared" si="40"/>
        <v>99.82022471910112</v>
      </c>
      <c r="AE243" s="8">
        <f t="shared" si="41"/>
        <v>99.101123595505612</v>
      </c>
      <c r="AF243" s="8">
        <f t="shared" si="42"/>
        <v>98.292134831460672</v>
      </c>
      <c r="AG243" s="8">
        <f t="shared" si="43"/>
        <v>97.921348314606746</v>
      </c>
      <c r="AH243" s="8">
        <f t="shared" si="44"/>
        <v>97.617977528089895</v>
      </c>
      <c r="AI243" s="8">
        <f t="shared" si="45"/>
        <v>97.089887640449447</v>
      </c>
      <c r="AJ243" s="8">
        <f t="shared" si="46"/>
        <v>96.86516853932585</v>
      </c>
      <c r="AK243" s="8">
        <f t="shared" si="47"/>
        <v>96.696629213483149</v>
      </c>
      <c r="AL243" s="8">
        <f t="shared" si="48"/>
        <v>95.988764044943821</v>
      </c>
      <c r="AM243" s="8">
        <f t="shared" si="49"/>
        <v>94.573033707865164</v>
      </c>
      <c r="AN243" s="8">
        <f t="shared" si="50"/>
        <v>90.62921348314606</v>
      </c>
      <c r="AO243" s="43">
        <f t="shared" si="51"/>
        <v>0</v>
      </c>
      <c r="AP243" s="68" t="s">
        <v>23</v>
      </c>
      <c r="AQ243" s="37" t="s">
        <v>23</v>
      </c>
      <c r="AR243" s="37" t="s">
        <v>23</v>
      </c>
      <c r="AS243" s="37" t="s">
        <v>23</v>
      </c>
      <c r="AT243" s="37" t="s">
        <v>23</v>
      </c>
      <c r="AU243" s="37" t="s">
        <v>23</v>
      </c>
      <c r="AV243" s="37" t="s">
        <v>23</v>
      </c>
      <c r="AW243" s="37" t="s">
        <v>23</v>
      </c>
      <c r="AX243" s="37" t="s">
        <v>24</v>
      </c>
      <c r="AY243" s="37" t="s">
        <v>24</v>
      </c>
      <c r="AZ243" s="37" t="s">
        <v>28</v>
      </c>
      <c r="BA243" s="87" t="s">
        <v>28</v>
      </c>
      <c r="BB243" s="4" t="s">
        <v>311</v>
      </c>
      <c r="BC243" s="4" t="s">
        <v>298</v>
      </c>
    </row>
    <row r="244" spans="1:55" x14ac:dyDescent="0.25">
      <c r="A244" s="72" t="s">
        <v>275</v>
      </c>
      <c r="B244" s="9">
        <v>41551</v>
      </c>
      <c r="C244" s="4" t="s">
        <v>336</v>
      </c>
      <c r="D244" s="42">
        <v>101.21</v>
      </c>
      <c r="E244" s="47">
        <v>0.46</v>
      </c>
      <c r="F244" s="7">
        <v>2.4300000000000002</v>
      </c>
      <c r="G244" s="7">
        <v>4.4000000000000004</v>
      </c>
      <c r="H244" s="7">
        <v>2.77</v>
      </c>
      <c r="I244" s="7">
        <v>2.5099999999999998</v>
      </c>
      <c r="J244" s="7">
        <v>5.03</v>
      </c>
      <c r="K244" s="7">
        <v>2.67</v>
      </c>
      <c r="L244" s="7">
        <v>2.0099999999999998</v>
      </c>
      <c r="M244" s="7">
        <v>9.5399999999999991</v>
      </c>
      <c r="N244" s="7">
        <v>16.12</v>
      </c>
      <c r="O244" s="7">
        <v>15.71</v>
      </c>
      <c r="P244" s="48">
        <v>36.71</v>
      </c>
      <c r="Q244" s="57">
        <f t="shared" si="39"/>
        <v>100.36</v>
      </c>
      <c r="R244" s="51">
        <v>0.45834994021522518</v>
      </c>
      <c r="S244" s="8">
        <v>2.4212833798326026</v>
      </c>
      <c r="T244" s="8">
        <v>4.3842168194499802</v>
      </c>
      <c r="U244" s="8">
        <v>2.7600637704264646</v>
      </c>
      <c r="V244" s="8">
        <v>2.5009964129135112</v>
      </c>
      <c r="W244" s="8">
        <v>5.0119569549621366</v>
      </c>
      <c r="X244" s="8">
        <v>2.6604224790753288</v>
      </c>
      <c r="Y244" s="8">
        <v>2.0027899561578315</v>
      </c>
      <c r="Z244" s="8">
        <v>9.5057791948983645</v>
      </c>
      <c r="AA244" s="8">
        <v>16.062176165803109</v>
      </c>
      <c r="AB244" s="8">
        <v>15.653646871263453</v>
      </c>
      <c r="AC244" s="52">
        <v>36.578318055001994</v>
      </c>
      <c r="AD244" s="51">
        <f t="shared" si="40"/>
        <v>99.541650059784772</v>
      </c>
      <c r="AE244" s="8">
        <f t="shared" si="41"/>
        <v>97.12036667995217</v>
      </c>
      <c r="AF244" s="8">
        <f t="shared" si="42"/>
        <v>92.736149860502195</v>
      </c>
      <c r="AG244" s="8">
        <f t="shared" si="43"/>
        <v>89.976086090075725</v>
      </c>
      <c r="AH244" s="8">
        <f t="shared" si="44"/>
        <v>87.475089677162217</v>
      </c>
      <c r="AI244" s="8">
        <f t="shared" si="45"/>
        <v>82.463132722200086</v>
      </c>
      <c r="AJ244" s="8">
        <f t="shared" si="46"/>
        <v>79.802710243124764</v>
      </c>
      <c r="AK244" s="8">
        <f t="shared" si="47"/>
        <v>77.799920286966938</v>
      </c>
      <c r="AL244" s="8">
        <f t="shared" si="48"/>
        <v>68.294141092068571</v>
      </c>
      <c r="AM244" s="8">
        <f t="shared" si="49"/>
        <v>52.231964926265462</v>
      </c>
      <c r="AN244" s="8">
        <f t="shared" si="50"/>
        <v>36.578318055002008</v>
      </c>
      <c r="AO244" s="43">
        <f t="shared" si="51"/>
        <v>0</v>
      </c>
      <c r="AP244" s="68">
        <v>100</v>
      </c>
      <c r="AQ244" s="37">
        <v>100</v>
      </c>
      <c r="AR244" s="37">
        <v>100</v>
      </c>
      <c r="AS244" s="37">
        <v>100</v>
      </c>
      <c r="AT244" s="37" t="s">
        <v>23</v>
      </c>
      <c r="AU244" s="37">
        <v>100</v>
      </c>
      <c r="AV244" s="37">
        <v>100</v>
      </c>
      <c r="AW244" s="37">
        <v>100</v>
      </c>
      <c r="AX244" s="37" t="s">
        <v>23</v>
      </c>
      <c r="AY244" s="37" t="s">
        <v>25</v>
      </c>
      <c r="AZ244" s="37" t="s">
        <v>25</v>
      </c>
      <c r="BA244" s="87" t="s">
        <v>25</v>
      </c>
      <c r="BB244" s="4" t="s">
        <v>313</v>
      </c>
      <c r="BC244" s="4" t="s">
        <v>299</v>
      </c>
    </row>
    <row r="245" spans="1:55" x14ac:dyDescent="0.25">
      <c r="A245" s="72" t="s">
        <v>276</v>
      </c>
      <c r="B245" s="9">
        <v>41549</v>
      </c>
      <c r="C245" s="4" t="s">
        <v>336</v>
      </c>
      <c r="D245" s="42">
        <v>107.24</v>
      </c>
      <c r="E245" s="47">
        <v>59.43</v>
      </c>
      <c r="F245" s="7">
        <v>7.82</v>
      </c>
      <c r="G245" s="7">
        <v>6</v>
      </c>
      <c r="H245" s="7">
        <v>2.63</v>
      </c>
      <c r="I245" s="7">
        <v>2.1</v>
      </c>
      <c r="J245" s="7">
        <v>3.81</v>
      </c>
      <c r="K245" s="7">
        <v>1.73</v>
      </c>
      <c r="L245" s="7">
        <v>1.1499999999999999</v>
      </c>
      <c r="M245" s="7">
        <v>2.78</v>
      </c>
      <c r="N245" s="7">
        <v>1.41</v>
      </c>
      <c r="O245" s="7">
        <v>1.28</v>
      </c>
      <c r="P245" s="48">
        <v>16.66</v>
      </c>
      <c r="Q245" s="57">
        <f t="shared" si="39"/>
        <v>106.8</v>
      </c>
      <c r="R245" s="51">
        <v>55.646067415730336</v>
      </c>
      <c r="S245" s="8">
        <v>7.3220973782771539</v>
      </c>
      <c r="T245" s="8">
        <v>5.6179775280898872</v>
      </c>
      <c r="U245" s="8">
        <v>2.4625468164794007</v>
      </c>
      <c r="V245" s="8">
        <v>1.966292134831461</v>
      </c>
      <c r="W245" s="8">
        <v>3.5674157303370784</v>
      </c>
      <c r="X245" s="8">
        <v>1.6198501872659175</v>
      </c>
      <c r="Y245" s="8">
        <v>1.0767790262172285</v>
      </c>
      <c r="Z245" s="8">
        <v>2.6029962546816479</v>
      </c>
      <c r="AA245" s="8">
        <v>1.3202247191011236</v>
      </c>
      <c r="AB245" s="8">
        <v>1.1985018726591761</v>
      </c>
      <c r="AC245" s="52">
        <v>15.599250936329589</v>
      </c>
      <c r="AD245" s="51">
        <f t="shared" si="40"/>
        <v>44.353932584269664</v>
      </c>
      <c r="AE245" s="8">
        <f t="shared" si="41"/>
        <v>37.031835205992508</v>
      </c>
      <c r="AF245" s="8">
        <f t="shared" si="42"/>
        <v>31.41385767790262</v>
      </c>
      <c r="AG245" s="8">
        <f t="shared" si="43"/>
        <v>28.95131086142322</v>
      </c>
      <c r="AH245" s="8">
        <f t="shared" si="44"/>
        <v>26.985018726591758</v>
      </c>
      <c r="AI245" s="8">
        <f t="shared" si="45"/>
        <v>23.417602996254679</v>
      </c>
      <c r="AJ245" s="8">
        <f t="shared" si="46"/>
        <v>21.797752808988761</v>
      </c>
      <c r="AK245" s="8">
        <f t="shared" si="47"/>
        <v>20.720973782771534</v>
      </c>
      <c r="AL245" s="8">
        <f t="shared" si="48"/>
        <v>18.117977528089884</v>
      </c>
      <c r="AM245" s="8">
        <f t="shared" si="49"/>
        <v>16.797752808988761</v>
      </c>
      <c r="AN245" s="8">
        <f t="shared" si="50"/>
        <v>15.599250936329586</v>
      </c>
      <c r="AO245" s="43">
        <f t="shared" si="51"/>
        <v>0</v>
      </c>
      <c r="AP245" s="68">
        <v>100</v>
      </c>
      <c r="AQ245" s="37">
        <v>100</v>
      </c>
      <c r="AR245" s="37">
        <v>100</v>
      </c>
      <c r="AS245" s="37">
        <v>100</v>
      </c>
      <c r="AT245" s="37">
        <v>100</v>
      </c>
      <c r="AU245" s="37">
        <v>100</v>
      </c>
      <c r="AV245" s="37">
        <v>100</v>
      </c>
      <c r="AW245" s="37">
        <v>100</v>
      </c>
      <c r="AX245" s="37">
        <v>100</v>
      </c>
      <c r="AY245" s="37" t="s">
        <v>24</v>
      </c>
      <c r="AZ245" s="37" t="s">
        <v>25</v>
      </c>
      <c r="BA245" s="87" t="s">
        <v>25</v>
      </c>
      <c r="BB245" s="4" t="s">
        <v>315</v>
      </c>
      <c r="BC245" s="4" t="s">
        <v>299</v>
      </c>
    </row>
    <row r="246" spans="1:55" x14ac:dyDescent="0.25">
      <c r="A246" s="72" t="s">
        <v>277</v>
      </c>
      <c r="B246" s="9">
        <v>41548</v>
      </c>
      <c r="C246" s="4" t="s">
        <v>336</v>
      </c>
      <c r="D246" s="42">
        <v>100.15</v>
      </c>
      <c r="E246" s="47">
        <v>0.82</v>
      </c>
      <c r="F246" s="7">
        <v>1.85</v>
      </c>
      <c r="G246" s="7">
        <v>2.83</v>
      </c>
      <c r="H246" s="7">
        <v>1.86</v>
      </c>
      <c r="I246" s="7">
        <v>1.95</v>
      </c>
      <c r="J246" s="7">
        <v>5.0999999999999996</v>
      </c>
      <c r="K246" s="7">
        <v>3.99</v>
      </c>
      <c r="L246" s="7">
        <v>4.04</v>
      </c>
      <c r="M246" s="7">
        <v>26.23</v>
      </c>
      <c r="N246" s="7">
        <v>14.03</v>
      </c>
      <c r="O246" s="7">
        <v>7.78</v>
      </c>
      <c r="P246" s="48">
        <v>29.18</v>
      </c>
      <c r="Q246" s="57">
        <f t="shared" si="39"/>
        <v>99.66</v>
      </c>
      <c r="R246" s="51">
        <v>0.82279751153923331</v>
      </c>
      <c r="S246" s="8">
        <v>1.8563114589604659</v>
      </c>
      <c r="T246" s="8">
        <v>2.8396548264097934</v>
      </c>
      <c r="U246" s="8">
        <v>1.8663455749548468</v>
      </c>
      <c r="V246" s="8">
        <v>1.9566526189042743</v>
      </c>
      <c r="W246" s="8">
        <v>5.1173991571342565</v>
      </c>
      <c r="X246" s="8">
        <v>4.0036122817579773</v>
      </c>
      <c r="Y246" s="8">
        <v>4.0537828617298821</v>
      </c>
      <c r="Z246" s="8">
        <v>26.319486253261086</v>
      </c>
      <c r="AA246" s="8">
        <v>14.077864740116395</v>
      </c>
      <c r="AB246" s="8">
        <v>7.8065422436283365</v>
      </c>
      <c r="AC246" s="52">
        <v>29.279550471603454</v>
      </c>
      <c r="AD246" s="51">
        <f t="shared" si="40"/>
        <v>99.177202488460765</v>
      </c>
      <c r="AE246" s="8">
        <f t="shared" si="41"/>
        <v>97.320891029500302</v>
      </c>
      <c r="AF246" s="8">
        <f t="shared" si="42"/>
        <v>94.481236203090504</v>
      </c>
      <c r="AG246" s="8">
        <f t="shared" si="43"/>
        <v>92.614890628135655</v>
      </c>
      <c r="AH246" s="8">
        <f t="shared" si="44"/>
        <v>90.658238009231383</v>
      </c>
      <c r="AI246" s="8">
        <f t="shared" si="45"/>
        <v>85.540838852097124</v>
      </c>
      <c r="AJ246" s="8">
        <f t="shared" si="46"/>
        <v>81.537226570339143</v>
      </c>
      <c r="AK246" s="8">
        <f t="shared" si="47"/>
        <v>77.483443708609258</v>
      </c>
      <c r="AL246" s="8">
        <f t="shared" si="48"/>
        <v>51.163957455348168</v>
      </c>
      <c r="AM246" s="8">
        <f t="shared" si="49"/>
        <v>37.086092715231771</v>
      </c>
      <c r="AN246" s="8">
        <f t="shared" si="50"/>
        <v>29.279550471603436</v>
      </c>
      <c r="AO246" s="43">
        <f t="shared" si="51"/>
        <v>0</v>
      </c>
      <c r="AP246" s="68">
        <v>100</v>
      </c>
      <c r="AQ246" s="37">
        <v>100</v>
      </c>
      <c r="AR246" s="37">
        <v>100</v>
      </c>
      <c r="AS246" s="37">
        <v>100</v>
      </c>
      <c r="AT246" s="37" t="s">
        <v>23</v>
      </c>
      <c r="AU246" s="37">
        <v>100</v>
      </c>
      <c r="AV246" s="37" t="s">
        <v>23</v>
      </c>
      <c r="AW246" s="37" t="s">
        <v>24</v>
      </c>
      <c r="AX246" s="37" t="s">
        <v>25</v>
      </c>
      <c r="AY246" s="37" t="s">
        <v>25</v>
      </c>
      <c r="AZ246" s="37" t="s">
        <v>25</v>
      </c>
      <c r="BA246" s="87" t="s">
        <v>25</v>
      </c>
      <c r="BB246" s="4" t="s">
        <v>313</v>
      </c>
      <c r="BC246" s="4" t="s">
        <v>299</v>
      </c>
    </row>
    <row r="247" spans="1:55" x14ac:dyDescent="0.25">
      <c r="A247" s="72" t="s">
        <v>278</v>
      </c>
      <c r="B247" s="9">
        <v>41549</v>
      </c>
      <c r="C247" s="4" t="s">
        <v>336</v>
      </c>
      <c r="D247" s="42">
        <v>100.45</v>
      </c>
      <c r="E247" s="47">
        <v>0.06</v>
      </c>
      <c r="F247" s="7">
        <v>0.81</v>
      </c>
      <c r="G247" s="7">
        <v>4.1399999999999997</v>
      </c>
      <c r="H247" s="7">
        <v>4.1100000000000003</v>
      </c>
      <c r="I247" s="7">
        <v>4.68</v>
      </c>
      <c r="J247" s="7">
        <v>10.94</v>
      </c>
      <c r="K247" s="7">
        <v>6.17</v>
      </c>
      <c r="L247" s="7">
        <v>4.3600000000000003</v>
      </c>
      <c r="M247" s="7">
        <v>17.16</v>
      </c>
      <c r="N247" s="7">
        <v>16.829999999999998</v>
      </c>
      <c r="O247" s="7">
        <v>10.42</v>
      </c>
      <c r="P247" s="48">
        <v>20.29</v>
      </c>
      <c r="Q247" s="57">
        <f t="shared" si="39"/>
        <v>99.97</v>
      </c>
      <c r="R247" s="51">
        <v>6.0018005401620486E-2</v>
      </c>
      <c r="S247" s="8">
        <v>0.81024307292187658</v>
      </c>
      <c r="T247" s="8">
        <v>4.1412423727118135</v>
      </c>
      <c r="U247" s="8">
        <v>4.1112333700110035</v>
      </c>
      <c r="V247" s="8">
        <v>4.6814044213263974</v>
      </c>
      <c r="W247" s="8">
        <v>10.943282984895468</v>
      </c>
      <c r="X247" s="8">
        <v>6.17185155546664</v>
      </c>
      <c r="Y247" s="8">
        <v>4.3613083925177554</v>
      </c>
      <c r="Z247" s="8">
        <v>17.165149544863461</v>
      </c>
      <c r="AA247" s="8">
        <v>16.835050515154546</v>
      </c>
      <c r="AB247" s="8">
        <v>10.423126938081424</v>
      </c>
      <c r="AC247" s="52">
        <v>20.296088826647992</v>
      </c>
      <c r="AD247" s="51">
        <f t="shared" si="40"/>
        <v>99.939981994598384</v>
      </c>
      <c r="AE247" s="8">
        <f t="shared" si="41"/>
        <v>99.129738921676505</v>
      </c>
      <c r="AF247" s="8">
        <f t="shared" si="42"/>
        <v>94.98849654896469</v>
      </c>
      <c r="AG247" s="8">
        <f t="shared" si="43"/>
        <v>90.877263178953683</v>
      </c>
      <c r="AH247" s="8">
        <f t="shared" si="44"/>
        <v>86.195858757627292</v>
      </c>
      <c r="AI247" s="8">
        <f t="shared" si="45"/>
        <v>75.252575772731831</v>
      </c>
      <c r="AJ247" s="8">
        <f t="shared" si="46"/>
        <v>69.080724217265185</v>
      </c>
      <c r="AK247" s="8">
        <f t="shared" si="47"/>
        <v>64.719415824747429</v>
      </c>
      <c r="AL247" s="8">
        <f t="shared" si="48"/>
        <v>47.554266279883969</v>
      </c>
      <c r="AM247" s="8">
        <f t="shared" si="49"/>
        <v>30.719215764729423</v>
      </c>
      <c r="AN247" s="8">
        <f t="shared" si="50"/>
        <v>20.296088826647999</v>
      </c>
      <c r="AO247" s="43">
        <f t="shared" si="51"/>
        <v>0</v>
      </c>
      <c r="AP247" s="68">
        <v>100</v>
      </c>
      <c r="AQ247" s="37">
        <v>100</v>
      </c>
      <c r="AR247" s="37">
        <v>100</v>
      </c>
      <c r="AS247" s="37">
        <v>100</v>
      </c>
      <c r="AT247" s="37">
        <v>100</v>
      </c>
      <c r="AU247" s="37">
        <v>100</v>
      </c>
      <c r="AV247" s="37">
        <v>100</v>
      </c>
      <c r="AW247" s="37" t="s">
        <v>23</v>
      </c>
      <c r="AX247" s="37" t="s">
        <v>25</v>
      </c>
      <c r="AY247" s="37" t="s">
        <v>25</v>
      </c>
      <c r="AZ247" s="37" t="s">
        <v>25</v>
      </c>
      <c r="BA247" s="87" t="s">
        <v>25</v>
      </c>
      <c r="BB247" s="4" t="s">
        <v>301</v>
      </c>
      <c r="BC247" s="4" t="s">
        <v>299</v>
      </c>
    </row>
    <row r="248" spans="1:55" x14ac:dyDescent="0.25">
      <c r="A248" s="72" t="s">
        <v>279</v>
      </c>
      <c r="B248" s="9">
        <v>41547</v>
      </c>
      <c r="C248" s="4" t="s">
        <v>336</v>
      </c>
      <c r="D248" s="42">
        <v>101.31</v>
      </c>
      <c r="E248" s="47">
        <v>0.89</v>
      </c>
      <c r="F248" s="7">
        <v>3.06</v>
      </c>
      <c r="G248" s="7">
        <v>4.9800000000000004</v>
      </c>
      <c r="H248" s="7">
        <v>3.03</v>
      </c>
      <c r="I248" s="7">
        <v>2.76</v>
      </c>
      <c r="J248" s="7">
        <v>5.63</v>
      </c>
      <c r="K248" s="7">
        <v>2.97</v>
      </c>
      <c r="L248" s="7">
        <v>2.1800000000000002</v>
      </c>
      <c r="M248" s="7">
        <v>6.43</v>
      </c>
      <c r="N248" s="7">
        <v>6.59</v>
      </c>
      <c r="O248" s="7">
        <v>11.83</v>
      </c>
      <c r="P248" s="48">
        <v>50.37</v>
      </c>
      <c r="Q248" s="57">
        <f t="shared" si="39"/>
        <v>100.72</v>
      </c>
      <c r="R248" s="51">
        <v>0.88363780778395551</v>
      </c>
      <c r="S248" s="8">
        <v>3.0381254964257347</v>
      </c>
      <c r="T248" s="8">
        <v>4.9444003177124705</v>
      </c>
      <c r="U248" s="8">
        <v>3.0083399523431291</v>
      </c>
      <c r="V248" s="8">
        <v>2.740270055599682</v>
      </c>
      <c r="W248" s="8">
        <v>5.5897537728355839</v>
      </c>
      <c r="X248" s="8">
        <v>2.9487688641779193</v>
      </c>
      <c r="Y248" s="8">
        <v>2.1644162033359811</v>
      </c>
      <c r="Z248" s="8">
        <v>6.384034948371724</v>
      </c>
      <c r="AA248" s="8">
        <v>6.542891183478952</v>
      </c>
      <c r="AB248" s="8">
        <v>11.745432883240667</v>
      </c>
      <c r="AC248" s="52">
        <v>50.009928514694202</v>
      </c>
      <c r="AD248" s="51">
        <f t="shared" si="40"/>
        <v>99.116362192216044</v>
      </c>
      <c r="AE248" s="8">
        <f t="shared" si="41"/>
        <v>96.078236695790309</v>
      </c>
      <c r="AF248" s="8">
        <f t="shared" si="42"/>
        <v>91.133836378077845</v>
      </c>
      <c r="AG248" s="8">
        <f t="shared" si="43"/>
        <v>88.12549642573471</v>
      </c>
      <c r="AH248" s="8">
        <f t="shared" si="44"/>
        <v>85.38522637013503</v>
      </c>
      <c r="AI248" s="8">
        <f t="shared" si="45"/>
        <v>79.795472597299451</v>
      </c>
      <c r="AJ248" s="8">
        <f t="shared" si="46"/>
        <v>76.846703733121529</v>
      </c>
      <c r="AK248" s="8">
        <f t="shared" si="47"/>
        <v>74.682287529785555</v>
      </c>
      <c r="AL248" s="8">
        <f t="shared" si="48"/>
        <v>68.298252581413834</v>
      </c>
      <c r="AM248" s="8">
        <f t="shared" si="49"/>
        <v>61.755361397934884</v>
      </c>
      <c r="AN248" s="8">
        <f t="shared" si="50"/>
        <v>50.009928514694217</v>
      </c>
      <c r="AO248" s="43">
        <f t="shared" si="51"/>
        <v>0</v>
      </c>
      <c r="AP248" s="68">
        <v>100</v>
      </c>
      <c r="AQ248" s="37">
        <v>100</v>
      </c>
      <c r="AR248" s="37">
        <v>100</v>
      </c>
      <c r="AS248" s="37">
        <v>100</v>
      </c>
      <c r="AT248" s="37">
        <v>100</v>
      </c>
      <c r="AU248" s="37">
        <v>100</v>
      </c>
      <c r="AV248" s="37">
        <v>100</v>
      </c>
      <c r="AW248" s="37">
        <v>100</v>
      </c>
      <c r="AX248" s="37" t="s">
        <v>23</v>
      </c>
      <c r="AY248" s="37" t="s">
        <v>25</v>
      </c>
      <c r="AZ248" s="37" t="s">
        <v>25</v>
      </c>
      <c r="BA248" s="87" t="s">
        <v>25</v>
      </c>
      <c r="BB248" s="4" t="s">
        <v>315</v>
      </c>
      <c r="BC248" s="4" t="s">
        <v>299</v>
      </c>
    </row>
    <row r="249" spans="1:55" x14ac:dyDescent="0.25">
      <c r="A249" s="72" t="s">
        <v>280</v>
      </c>
      <c r="B249" s="9">
        <v>41543</v>
      </c>
      <c r="C249" s="4" t="s">
        <v>336</v>
      </c>
      <c r="D249" s="42">
        <v>100.65</v>
      </c>
      <c r="E249" s="47">
        <v>0.13</v>
      </c>
      <c r="F249" s="7">
        <v>0.92</v>
      </c>
      <c r="G249" s="7">
        <v>2.2400000000000002</v>
      </c>
      <c r="H249" s="7">
        <v>1.75</v>
      </c>
      <c r="I249" s="7">
        <v>1.94</v>
      </c>
      <c r="J249" s="7">
        <v>4.87</v>
      </c>
      <c r="K249" s="7">
        <v>3</v>
      </c>
      <c r="L249" s="7">
        <v>2.2799999999999998</v>
      </c>
      <c r="M249" s="7">
        <v>6.71</v>
      </c>
      <c r="N249" s="7">
        <v>4.8899999999999997</v>
      </c>
      <c r="O249" s="7">
        <v>10.48</v>
      </c>
      <c r="P249" s="48">
        <v>61</v>
      </c>
      <c r="Q249" s="57">
        <f t="shared" si="39"/>
        <v>100.21000000000001</v>
      </c>
      <c r="R249" s="51">
        <v>0.12972757209859295</v>
      </c>
      <c r="S249" s="8">
        <v>0.91807204869773473</v>
      </c>
      <c r="T249" s="8">
        <v>2.2353058576988323</v>
      </c>
      <c r="U249" s="8">
        <v>1.7463327013272127</v>
      </c>
      <c r="V249" s="8">
        <v>1.9359345374713102</v>
      </c>
      <c r="W249" s="8">
        <v>4.8597944316934436</v>
      </c>
      <c r="X249" s="8">
        <v>2.993713202275222</v>
      </c>
      <c r="Y249" s="8">
        <v>2.2752220337291682</v>
      </c>
      <c r="Z249" s="8">
        <v>6.6959385290889131</v>
      </c>
      <c r="AA249" s="8">
        <v>4.8797525197086111</v>
      </c>
      <c r="AB249" s="8">
        <v>10.458038119948109</v>
      </c>
      <c r="AC249" s="52">
        <v>60.87216844626284</v>
      </c>
      <c r="AD249" s="51">
        <f t="shared" si="40"/>
        <v>99.870272427901412</v>
      </c>
      <c r="AE249" s="8">
        <f t="shared" si="41"/>
        <v>98.952200379203674</v>
      </c>
      <c r="AF249" s="8">
        <f t="shared" si="42"/>
        <v>96.716894521504841</v>
      </c>
      <c r="AG249" s="8">
        <f t="shared" si="43"/>
        <v>94.970561820177622</v>
      </c>
      <c r="AH249" s="8">
        <f t="shared" si="44"/>
        <v>93.03462728270631</v>
      </c>
      <c r="AI249" s="8">
        <f t="shared" si="45"/>
        <v>88.174832851012866</v>
      </c>
      <c r="AJ249" s="8">
        <f t="shared" si="46"/>
        <v>85.181119648737649</v>
      </c>
      <c r="AK249" s="8">
        <f t="shared" si="47"/>
        <v>82.905897615008485</v>
      </c>
      <c r="AL249" s="8">
        <f t="shared" si="48"/>
        <v>76.209959085919564</v>
      </c>
      <c r="AM249" s="8">
        <f t="shared" si="49"/>
        <v>71.330206566210947</v>
      </c>
      <c r="AN249" s="8">
        <f t="shared" si="50"/>
        <v>60.87216844626284</v>
      </c>
      <c r="AO249" s="43">
        <f t="shared" si="51"/>
        <v>0</v>
      </c>
      <c r="AP249" s="68">
        <v>100</v>
      </c>
      <c r="AQ249" s="37">
        <v>100</v>
      </c>
      <c r="AR249" s="37">
        <v>100</v>
      </c>
      <c r="AS249" s="37">
        <v>100</v>
      </c>
      <c r="AT249" s="37">
        <v>100</v>
      </c>
      <c r="AU249" s="37">
        <v>100</v>
      </c>
      <c r="AV249" s="37">
        <v>100</v>
      </c>
      <c r="AW249" s="37">
        <v>100</v>
      </c>
      <c r="AX249" s="37" t="s">
        <v>23</v>
      </c>
      <c r="AY249" s="37" t="s">
        <v>24</v>
      </c>
      <c r="AZ249" s="37" t="s">
        <v>25</v>
      </c>
      <c r="BA249" s="87" t="s">
        <v>25</v>
      </c>
      <c r="BB249" s="4" t="s">
        <v>313</v>
      </c>
      <c r="BC249" s="4" t="s">
        <v>299</v>
      </c>
    </row>
    <row r="250" spans="1:55" x14ac:dyDescent="0.25">
      <c r="A250" s="72" t="s">
        <v>281</v>
      </c>
      <c r="B250" s="9">
        <v>41548</v>
      </c>
      <c r="C250" s="4" t="s">
        <v>336</v>
      </c>
      <c r="D250" s="42">
        <v>116</v>
      </c>
      <c r="E250" s="47">
        <v>4.7699999999999996</v>
      </c>
      <c r="F250" s="7">
        <v>5.49</v>
      </c>
      <c r="G250" s="7">
        <v>7.58</v>
      </c>
      <c r="H250" s="7">
        <v>4.2</v>
      </c>
      <c r="I250" s="7">
        <v>3.81</v>
      </c>
      <c r="J250" s="7">
        <v>7.76</v>
      </c>
      <c r="K250" s="7">
        <v>4.3899999999999997</v>
      </c>
      <c r="L250" s="7">
        <v>3.6</v>
      </c>
      <c r="M250" s="7">
        <v>15.55</v>
      </c>
      <c r="N250" s="7">
        <v>15.25</v>
      </c>
      <c r="O250" s="7">
        <v>12.73</v>
      </c>
      <c r="P250" s="48">
        <v>30.41</v>
      </c>
      <c r="Q250" s="57">
        <f t="shared" si="39"/>
        <v>115.54</v>
      </c>
      <c r="R250" s="51">
        <v>4.1284403669724767</v>
      </c>
      <c r="S250" s="8">
        <v>4.7516011770815307</v>
      </c>
      <c r="T250" s="8">
        <v>6.560498528648087</v>
      </c>
      <c r="U250" s="8">
        <v>3.6351047256361428</v>
      </c>
      <c r="V250" s="8">
        <v>3.2975592868270724</v>
      </c>
      <c r="W250" s="8">
        <v>6.7162887311753501</v>
      </c>
      <c r="X250" s="8">
        <v>3.7995499394149208</v>
      </c>
      <c r="Y250" s="8">
        <v>3.1158040505452655</v>
      </c>
      <c r="Z250" s="8">
        <v>13.458542496105244</v>
      </c>
      <c r="AA250" s="8">
        <v>13.198892158559804</v>
      </c>
      <c r="AB250" s="8">
        <v>11.01782932317812</v>
      </c>
      <c r="AC250" s="52">
        <v>26.31988921585598</v>
      </c>
      <c r="AD250" s="51">
        <f t="shared" si="40"/>
        <v>95.871559633027516</v>
      </c>
      <c r="AE250" s="8">
        <f t="shared" si="41"/>
        <v>91.119958455945991</v>
      </c>
      <c r="AF250" s="8">
        <f t="shared" si="42"/>
        <v>84.559459927297908</v>
      </c>
      <c r="AG250" s="8">
        <f t="shared" si="43"/>
        <v>80.924355201661768</v>
      </c>
      <c r="AH250" s="8">
        <f t="shared" si="44"/>
        <v>77.626795914834702</v>
      </c>
      <c r="AI250" s="8">
        <f t="shared" si="45"/>
        <v>70.910507183659348</v>
      </c>
      <c r="AJ250" s="8">
        <f t="shared" si="46"/>
        <v>67.110957244244432</v>
      </c>
      <c r="AK250" s="8">
        <f t="shared" si="47"/>
        <v>63.995153193699167</v>
      </c>
      <c r="AL250" s="8">
        <f t="shared" si="48"/>
        <v>50.536610697593922</v>
      </c>
      <c r="AM250" s="8">
        <f t="shared" si="49"/>
        <v>37.337718539034114</v>
      </c>
      <c r="AN250" s="8">
        <f t="shared" si="50"/>
        <v>26.319889215855994</v>
      </c>
      <c r="AO250" s="43">
        <f t="shared" si="51"/>
        <v>0</v>
      </c>
      <c r="AP250" s="68">
        <v>100</v>
      </c>
      <c r="AQ250" s="37">
        <v>100</v>
      </c>
      <c r="AR250" s="37">
        <v>100</v>
      </c>
      <c r="AS250" s="37">
        <v>100</v>
      </c>
      <c r="AT250" s="37">
        <v>100</v>
      </c>
      <c r="AU250" s="37">
        <v>100</v>
      </c>
      <c r="AV250" s="37" t="s">
        <v>23</v>
      </c>
      <c r="AW250" s="37" t="s">
        <v>24</v>
      </c>
      <c r="AX250" s="37" t="s">
        <v>25</v>
      </c>
      <c r="AY250" s="37" t="s">
        <v>25</v>
      </c>
      <c r="AZ250" s="37" t="s">
        <v>25</v>
      </c>
      <c r="BA250" s="87" t="s">
        <v>25</v>
      </c>
      <c r="BB250" s="4" t="s">
        <v>313</v>
      </c>
      <c r="BC250" s="4" t="s">
        <v>299</v>
      </c>
    </row>
    <row r="251" spans="1:55" x14ac:dyDescent="0.25">
      <c r="A251" s="72" t="s">
        <v>282</v>
      </c>
      <c r="B251" s="9">
        <v>41544</v>
      </c>
      <c r="C251" s="4" t="s">
        <v>336</v>
      </c>
      <c r="D251" s="42">
        <v>106.53</v>
      </c>
      <c r="E251" s="47">
        <v>0.08</v>
      </c>
      <c r="F251" s="7">
        <v>0.21</v>
      </c>
      <c r="G251" s="7">
        <v>0.62</v>
      </c>
      <c r="H251" s="7">
        <v>0.56999999999999995</v>
      </c>
      <c r="I251" s="7">
        <v>0.71</v>
      </c>
      <c r="J251" s="7">
        <v>2.46</v>
      </c>
      <c r="K251" s="7">
        <v>1.73</v>
      </c>
      <c r="L251" s="7">
        <v>1.68</v>
      </c>
      <c r="M251" s="7">
        <v>6.5</v>
      </c>
      <c r="N251" s="7">
        <v>5.43</v>
      </c>
      <c r="O251" s="7">
        <v>7.29</v>
      </c>
      <c r="P251" s="48">
        <v>78.819999999999993</v>
      </c>
      <c r="Q251" s="57">
        <f t="shared" si="39"/>
        <v>106.1</v>
      </c>
      <c r="R251" s="51">
        <v>7.540056550424129E-2</v>
      </c>
      <c r="S251" s="8">
        <v>0.19792648444863339</v>
      </c>
      <c r="T251" s="8">
        <v>0.58435438265786988</v>
      </c>
      <c r="U251" s="8">
        <v>0.53722902921771909</v>
      </c>
      <c r="V251" s="8">
        <v>0.66918001885014133</v>
      </c>
      <c r="W251" s="8">
        <v>2.3185673892554193</v>
      </c>
      <c r="X251" s="8">
        <v>1.6305372290292177</v>
      </c>
      <c r="Y251" s="8">
        <v>1.5834118755890672</v>
      </c>
      <c r="Z251" s="8">
        <v>6.1262959472196048</v>
      </c>
      <c r="AA251" s="8">
        <v>5.1178133836003763</v>
      </c>
      <c r="AB251" s="8">
        <v>6.8708765315739866</v>
      </c>
      <c r="AC251" s="52">
        <v>74.288407163053719</v>
      </c>
      <c r="AD251" s="51">
        <f t="shared" si="40"/>
        <v>99.924599434495761</v>
      </c>
      <c r="AE251" s="8">
        <f t="shared" si="41"/>
        <v>99.726672950047131</v>
      </c>
      <c r="AF251" s="8">
        <f t="shared" si="42"/>
        <v>99.142318567389268</v>
      </c>
      <c r="AG251" s="8">
        <f t="shared" si="43"/>
        <v>98.605089538171555</v>
      </c>
      <c r="AH251" s="8">
        <f t="shared" si="44"/>
        <v>97.935909519321413</v>
      </c>
      <c r="AI251" s="8">
        <f t="shared" si="45"/>
        <v>95.617342130065992</v>
      </c>
      <c r="AJ251" s="8">
        <f t="shared" si="46"/>
        <v>93.986804901036777</v>
      </c>
      <c r="AK251" s="8">
        <f t="shared" si="47"/>
        <v>92.403393025447713</v>
      </c>
      <c r="AL251" s="8">
        <f t="shared" si="48"/>
        <v>86.27709707822811</v>
      </c>
      <c r="AM251" s="8">
        <f t="shared" si="49"/>
        <v>81.159283694627732</v>
      </c>
      <c r="AN251" s="8">
        <f t="shared" si="50"/>
        <v>74.288407163053748</v>
      </c>
      <c r="AO251" s="43">
        <f t="shared" si="51"/>
        <v>0</v>
      </c>
      <c r="AP251" s="68" t="s">
        <v>23</v>
      </c>
      <c r="AQ251" s="37" t="s">
        <v>23</v>
      </c>
      <c r="AR251" s="37" t="s">
        <v>23</v>
      </c>
      <c r="AS251" s="37">
        <v>100</v>
      </c>
      <c r="AT251" s="37" t="s">
        <v>23</v>
      </c>
      <c r="AU251" s="37" t="s">
        <v>23</v>
      </c>
      <c r="AV251" s="37" t="s">
        <v>23</v>
      </c>
      <c r="AW251" s="37" t="s">
        <v>23</v>
      </c>
      <c r="AX251" s="37" t="s">
        <v>23</v>
      </c>
      <c r="AY251" s="37" t="s">
        <v>23</v>
      </c>
      <c r="AZ251" s="37" t="s">
        <v>24</v>
      </c>
      <c r="BA251" s="87" t="s">
        <v>28</v>
      </c>
      <c r="BB251" s="4" t="s">
        <v>311</v>
      </c>
      <c r="BC251" s="4" t="s">
        <v>299</v>
      </c>
    </row>
    <row r="252" spans="1:55" x14ac:dyDescent="0.25">
      <c r="A252" s="72" t="s">
        <v>283</v>
      </c>
      <c r="B252" s="9">
        <v>41549</v>
      </c>
      <c r="C252" s="4" t="s">
        <v>336</v>
      </c>
      <c r="D252" s="42">
        <v>104.52</v>
      </c>
      <c r="E252" s="47">
        <v>26.01</v>
      </c>
      <c r="F252" s="7">
        <v>4.51</v>
      </c>
      <c r="G252" s="7">
        <v>3.95</v>
      </c>
      <c r="H252" s="7">
        <v>2.12</v>
      </c>
      <c r="I252" s="7">
        <v>1.95</v>
      </c>
      <c r="J252" s="7">
        <v>4.3</v>
      </c>
      <c r="K252" s="7">
        <v>2.87</v>
      </c>
      <c r="L252" s="7">
        <v>2.82</v>
      </c>
      <c r="M252" s="7">
        <v>19.86</v>
      </c>
      <c r="N252" s="7">
        <v>12.58</v>
      </c>
      <c r="O252" s="7">
        <v>7.64</v>
      </c>
      <c r="P252" s="48">
        <v>15.45</v>
      </c>
      <c r="Q252" s="57">
        <f t="shared" si="39"/>
        <v>104.06</v>
      </c>
      <c r="R252" s="51">
        <v>24.995195079761675</v>
      </c>
      <c r="S252" s="8">
        <v>4.3340380549682873</v>
      </c>
      <c r="T252" s="8">
        <v>3.7958869882759947</v>
      </c>
      <c r="U252" s="8">
        <v>2.0372861810493945</v>
      </c>
      <c r="V252" s="8">
        <v>1.873918892946377</v>
      </c>
      <c r="W252" s="8">
        <v>4.1322314049586772</v>
      </c>
      <c r="X252" s="8">
        <v>2.7580242167980011</v>
      </c>
      <c r="Y252" s="8">
        <v>2.7099750144147605</v>
      </c>
      <c r="Z252" s="8">
        <v>19.085143186623103</v>
      </c>
      <c r="AA252" s="8">
        <v>12.089179319623295</v>
      </c>
      <c r="AB252" s="8">
        <v>7.3419181241591387</v>
      </c>
      <c r="AC252" s="52">
        <v>14.847203536421294</v>
      </c>
      <c r="AD252" s="51">
        <f t="shared" si="40"/>
        <v>75.004804920238328</v>
      </c>
      <c r="AE252" s="8">
        <f t="shared" si="41"/>
        <v>70.670766865270039</v>
      </c>
      <c r="AF252" s="8">
        <f t="shared" si="42"/>
        <v>66.874879876994044</v>
      </c>
      <c r="AG252" s="8">
        <f t="shared" si="43"/>
        <v>64.837593695944648</v>
      </c>
      <c r="AH252" s="8">
        <f t="shared" si="44"/>
        <v>62.96367480299827</v>
      </c>
      <c r="AI252" s="8">
        <f t="shared" si="45"/>
        <v>58.831443398039596</v>
      </c>
      <c r="AJ252" s="8">
        <f t="shared" si="46"/>
        <v>56.073419181241597</v>
      </c>
      <c r="AK252" s="8">
        <f t="shared" si="47"/>
        <v>53.363444166826838</v>
      </c>
      <c r="AL252" s="8">
        <f t="shared" si="48"/>
        <v>34.278300980203738</v>
      </c>
      <c r="AM252" s="8">
        <f t="shared" si="49"/>
        <v>22.189121660580444</v>
      </c>
      <c r="AN252" s="8">
        <f t="shared" si="50"/>
        <v>14.847203536421304</v>
      </c>
      <c r="AO252" s="43">
        <f t="shared" si="51"/>
        <v>0</v>
      </c>
      <c r="AP252" s="68" t="s">
        <v>23</v>
      </c>
      <c r="AQ252" s="37" t="s">
        <v>23</v>
      </c>
      <c r="AR252" s="37">
        <v>100</v>
      </c>
      <c r="AS252" s="37" t="s">
        <v>23</v>
      </c>
      <c r="AT252" s="37">
        <v>100</v>
      </c>
      <c r="AU252" s="37">
        <v>100</v>
      </c>
      <c r="AV252" s="37" t="s">
        <v>23</v>
      </c>
      <c r="AW252" s="37" t="s">
        <v>24</v>
      </c>
      <c r="AX252" s="37" t="s">
        <v>25</v>
      </c>
      <c r="AY252" s="37" t="s">
        <v>25</v>
      </c>
      <c r="AZ252" s="37" t="s">
        <v>25</v>
      </c>
      <c r="BA252" s="87" t="s">
        <v>25</v>
      </c>
      <c r="BB252" s="4" t="s">
        <v>319</v>
      </c>
      <c r="BC252" s="4" t="s">
        <v>299</v>
      </c>
    </row>
    <row r="253" spans="1:55" x14ac:dyDescent="0.25">
      <c r="A253" s="72" t="s">
        <v>284</v>
      </c>
      <c r="B253" s="9">
        <v>41548</v>
      </c>
      <c r="C253" s="4" t="s">
        <v>336</v>
      </c>
      <c r="D253" s="42">
        <v>113.22</v>
      </c>
      <c r="E253" s="47">
        <v>80.41</v>
      </c>
      <c r="F253" s="7">
        <v>6.45</v>
      </c>
      <c r="G253" s="7">
        <v>4.4800000000000004</v>
      </c>
      <c r="H253" s="7">
        <v>1.95</v>
      </c>
      <c r="I253" s="7">
        <v>1.56</v>
      </c>
      <c r="J253" s="7">
        <v>2.61</v>
      </c>
      <c r="K253" s="7">
        <v>1.1200000000000001</v>
      </c>
      <c r="L253" s="7">
        <v>0.72</v>
      </c>
      <c r="M253" s="7">
        <v>1.72</v>
      </c>
      <c r="N253" s="7">
        <v>0.82</v>
      </c>
      <c r="O253" s="7">
        <v>0.74</v>
      </c>
      <c r="P253" s="48">
        <v>10.220000000000001</v>
      </c>
      <c r="Q253" s="57">
        <f t="shared" si="39"/>
        <v>112.8</v>
      </c>
      <c r="R253" s="51">
        <v>71.285460992907801</v>
      </c>
      <c r="S253" s="8">
        <v>5.7180851063829792</v>
      </c>
      <c r="T253" s="8">
        <v>3.9716312056737593</v>
      </c>
      <c r="U253" s="8">
        <v>1.7287234042553192</v>
      </c>
      <c r="V253" s="8">
        <v>1.3829787234042554</v>
      </c>
      <c r="W253" s="8">
        <v>2.3138297872340425</v>
      </c>
      <c r="X253" s="8">
        <v>0.99290780141843982</v>
      </c>
      <c r="Y253" s="8">
        <v>0.63829787234042545</v>
      </c>
      <c r="Z253" s="8">
        <v>1.5248226950354609</v>
      </c>
      <c r="AA253" s="8">
        <v>0.72695035460992907</v>
      </c>
      <c r="AB253" s="8">
        <v>0.65602836879432624</v>
      </c>
      <c r="AC253" s="52">
        <v>9.0602836879432633</v>
      </c>
      <c r="AD253" s="51">
        <f t="shared" si="40"/>
        <v>28.714539007092199</v>
      </c>
      <c r="AE253" s="8">
        <f t="shared" si="41"/>
        <v>22.99645390070922</v>
      </c>
      <c r="AF253" s="8">
        <f t="shared" si="42"/>
        <v>19.024822695035461</v>
      </c>
      <c r="AG253" s="8">
        <f t="shared" si="43"/>
        <v>17.296099290780141</v>
      </c>
      <c r="AH253" s="8">
        <f t="shared" si="44"/>
        <v>15.913120567375886</v>
      </c>
      <c r="AI253" s="8">
        <f t="shared" si="45"/>
        <v>13.599290780141843</v>
      </c>
      <c r="AJ253" s="8">
        <f t="shared" si="46"/>
        <v>12.606382978723403</v>
      </c>
      <c r="AK253" s="8">
        <f t="shared" si="47"/>
        <v>11.968085106382977</v>
      </c>
      <c r="AL253" s="8">
        <f t="shared" si="48"/>
        <v>10.443262411347517</v>
      </c>
      <c r="AM253" s="8">
        <f t="shared" si="49"/>
        <v>9.7163120567375874</v>
      </c>
      <c r="AN253" s="8">
        <f t="shared" si="50"/>
        <v>9.0602836879432616</v>
      </c>
      <c r="AO253" s="43">
        <f t="shared" si="51"/>
        <v>0</v>
      </c>
      <c r="AP253" s="68">
        <v>100</v>
      </c>
      <c r="AQ253" s="37">
        <v>100</v>
      </c>
      <c r="AR253" s="37">
        <v>100</v>
      </c>
      <c r="AS253" s="37">
        <v>100</v>
      </c>
      <c r="AT253" s="37">
        <v>100</v>
      </c>
      <c r="AU253" s="37">
        <v>100</v>
      </c>
      <c r="AV253" s="37">
        <v>100</v>
      </c>
      <c r="AW253" s="37">
        <v>100</v>
      </c>
      <c r="AX253" s="37">
        <v>100</v>
      </c>
      <c r="AY253" s="37" t="s">
        <v>23</v>
      </c>
      <c r="AZ253" s="37" t="s">
        <v>28</v>
      </c>
      <c r="BA253" s="87" t="s">
        <v>28</v>
      </c>
      <c r="BB253" s="4" t="s">
        <v>315</v>
      </c>
      <c r="BC253" s="4" t="s">
        <v>299</v>
      </c>
    </row>
    <row r="254" spans="1:55" x14ac:dyDescent="0.25">
      <c r="A254" s="72" t="s">
        <v>285</v>
      </c>
      <c r="B254" s="9">
        <v>41549</v>
      </c>
      <c r="C254" s="4" t="s">
        <v>336</v>
      </c>
      <c r="D254" s="42">
        <v>101.95</v>
      </c>
      <c r="E254" s="47">
        <v>0.17</v>
      </c>
      <c r="F254" s="7">
        <v>1.58</v>
      </c>
      <c r="G254" s="7">
        <v>5.66</v>
      </c>
      <c r="H254" s="7">
        <v>3.69</v>
      </c>
      <c r="I254" s="7">
        <v>3.01</v>
      </c>
      <c r="J254" s="7">
        <v>5.57</v>
      </c>
      <c r="K254" s="7">
        <v>2.58</v>
      </c>
      <c r="L254" s="7">
        <v>1.77</v>
      </c>
      <c r="M254" s="7">
        <v>4.21</v>
      </c>
      <c r="N254" s="7">
        <v>2.13</v>
      </c>
      <c r="O254" s="7">
        <v>2.0499999999999998</v>
      </c>
      <c r="P254" s="48">
        <v>69.010000000000005</v>
      </c>
      <c r="Q254" s="57">
        <f t="shared" si="39"/>
        <v>101.43</v>
      </c>
      <c r="R254" s="51">
        <v>0.16760327319333532</v>
      </c>
      <c r="S254" s="8">
        <v>1.5577245390909986</v>
      </c>
      <c r="T254" s="8">
        <v>5.5802030957310453</v>
      </c>
      <c r="U254" s="8">
        <v>3.6379769299023956</v>
      </c>
      <c r="V254" s="8">
        <v>2.9675638371290542</v>
      </c>
      <c r="W254" s="8">
        <v>5.49147195109928</v>
      </c>
      <c r="X254" s="8">
        <v>2.543626146110618</v>
      </c>
      <c r="Y254" s="8">
        <v>1.7450458444247263</v>
      </c>
      <c r="Z254" s="8">
        <v>4.1506457655525981</v>
      </c>
      <c r="AA254" s="8">
        <v>2.099970422951789</v>
      </c>
      <c r="AB254" s="8">
        <v>2.0210982943902196</v>
      </c>
      <c r="AC254" s="52">
        <v>68.037069900423944</v>
      </c>
      <c r="AD254" s="51">
        <f t="shared" si="40"/>
        <v>99.832396726806664</v>
      </c>
      <c r="AE254" s="8">
        <f t="shared" si="41"/>
        <v>98.274672187715666</v>
      </c>
      <c r="AF254" s="8">
        <f t="shared" si="42"/>
        <v>92.694469091984615</v>
      </c>
      <c r="AG254" s="8">
        <f t="shared" si="43"/>
        <v>89.056492162082222</v>
      </c>
      <c r="AH254" s="8">
        <f t="shared" si="44"/>
        <v>86.088928324953173</v>
      </c>
      <c r="AI254" s="8">
        <f t="shared" si="45"/>
        <v>80.597456373853888</v>
      </c>
      <c r="AJ254" s="8">
        <f t="shared" si="46"/>
        <v>78.053830227743276</v>
      </c>
      <c r="AK254" s="8">
        <f t="shared" si="47"/>
        <v>76.308784383318553</v>
      </c>
      <c r="AL254" s="8">
        <f t="shared" si="48"/>
        <v>72.158138617765957</v>
      </c>
      <c r="AM254" s="8">
        <f t="shared" si="49"/>
        <v>70.058168194814172</v>
      </c>
      <c r="AN254" s="8">
        <f t="shared" si="50"/>
        <v>68.037069900423958</v>
      </c>
      <c r="AO254" s="43">
        <f t="shared" si="51"/>
        <v>0</v>
      </c>
      <c r="AP254" s="68">
        <v>100</v>
      </c>
      <c r="AQ254" s="37">
        <v>100</v>
      </c>
      <c r="AR254" s="37" t="s">
        <v>23</v>
      </c>
      <c r="AS254" s="37" t="s">
        <v>23</v>
      </c>
      <c r="AT254" s="37" t="s">
        <v>23</v>
      </c>
      <c r="AU254" s="37">
        <v>100</v>
      </c>
      <c r="AV254" s="37" t="s">
        <v>23</v>
      </c>
      <c r="AW254" s="37" t="s">
        <v>23</v>
      </c>
      <c r="AX254" s="37" t="s">
        <v>23</v>
      </c>
      <c r="AY254" s="37" t="s">
        <v>24</v>
      </c>
      <c r="AZ254" s="37" t="s">
        <v>24</v>
      </c>
      <c r="BA254" s="87" t="s">
        <v>28</v>
      </c>
      <c r="BB254" s="4" t="s">
        <v>313</v>
      </c>
      <c r="BC254" s="4" t="s">
        <v>299</v>
      </c>
    </row>
    <row r="255" spans="1:55" x14ac:dyDescent="0.25">
      <c r="A255" s="72" t="s">
        <v>286</v>
      </c>
      <c r="B255" s="9">
        <v>41544</v>
      </c>
      <c r="C255" s="4" t="s">
        <v>336</v>
      </c>
      <c r="D255" s="42">
        <v>115.82</v>
      </c>
      <c r="E255" s="47">
        <v>0.04</v>
      </c>
      <c r="F255" s="7">
        <v>0.11</v>
      </c>
      <c r="G255" s="7">
        <v>0.13</v>
      </c>
      <c r="H255" s="7">
        <v>0.09</v>
      </c>
      <c r="I255" s="7">
        <v>0.11</v>
      </c>
      <c r="J255" s="7">
        <v>0.38</v>
      </c>
      <c r="K255" s="7">
        <v>0.37</v>
      </c>
      <c r="L255" s="7">
        <v>0.56999999999999995</v>
      </c>
      <c r="M255" s="7">
        <v>7.33</v>
      </c>
      <c r="N255" s="7">
        <v>18.670000000000002</v>
      </c>
      <c r="O255" s="7">
        <v>25.27</v>
      </c>
      <c r="P255" s="48">
        <v>62.27</v>
      </c>
      <c r="Q255" s="57">
        <f t="shared" si="39"/>
        <v>115.34</v>
      </c>
      <c r="R255" s="51">
        <v>3.4680076296167851E-2</v>
      </c>
      <c r="S255" s="8">
        <v>9.5370209814461593E-2</v>
      </c>
      <c r="T255" s="8">
        <v>0.11271024796254553</v>
      </c>
      <c r="U255" s="8">
        <v>7.8030171666377657E-2</v>
      </c>
      <c r="V255" s="8">
        <v>9.5370209814461593E-2</v>
      </c>
      <c r="W255" s="8">
        <v>0.32946072481359462</v>
      </c>
      <c r="X255" s="8">
        <v>0.3207907057395526</v>
      </c>
      <c r="Y255" s="8">
        <v>0.49419108722039184</v>
      </c>
      <c r="Z255" s="8">
        <v>6.3551239812727589</v>
      </c>
      <c r="AA255" s="8">
        <v>16.186925611236347</v>
      </c>
      <c r="AB255" s="8">
        <v>21.909138200104039</v>
      </c>
      <c r="AC255" s="52">
        <v>53.988208774059302</v>
      </c>
      <c r="AD255" s="51">
        <f t="shared" si="40"/>
        <v>99.965319923703831</v>
      </c>
      <c r="AE255" s="8">
        <f t="shared" si="41"/>
        <v>99.869949713889369</v>
      </c>
      <c r="AF255" s="8">
        <f t="shared" si="42"/>
        <v>99.75723946592683</v>
      </c>
      <c r="AG255" s="8">
        <f t="shared" si="43"/>
        <v>99.679209294260446</v>
      </c>
      <c r="AH255" s="8">
        <f t="shared" si="44"/>
        <v>99.583839084445984</v>
      </c>
      <c r="AI255" s="8">
        <f t="shared" si="45"/>
        <v>99.254378359632383</v>
      </c>
      <c r="AJ255" s="8">
        <f t="shared" si="46"/>
        <v>98.933587653892829</v>
      </c>
      <c r="AK255" s="8">
        <f t="shared" si="47"/>
        <v>98.439396566672443</v>
      </c>
      <c r="AL255" s="8">
        <f t="shared" si="48"/>
        <v>92.084272585399688</v>
      </c>
      <c r="AM255" s="8">
        <f t="shared" si="49"/>
        <v>75.897346974163341</v>
      </c>
      <c r="AN255" s="8">
        <f t="shared" si="50"/>
        <v>53.988208774059302</v>
      </c>
      <c r="AO255" s="43">
        <f t="shared" si="51"/>
        <v>0</v>
      </c>
      <c r="AP255" s="68">
        <v>100</v>
      </c>
      <c r="AQ255" s="37">
        <v>100</v>
      </c>
      <c r="AR255" s="37">
        <v>100</v>
      </c>
      <c r="AS255" s="37">
        <v>100</v>
      </c>
      <c r="AT255" s="37">
        <v>100</v>
      </c>
      <c r="AU255" s="37">
        <v>100</v>
      </c>
      <c r="AV255" s="37" t="s">
        <v>23</v>
      </c>
      <c r="AW255" s="37" t="s">
        <v>23</v>
      </c>
      <c r="AX255" s="37" t="s">
        <v>24</v>
      </c>
      <c r="AY255" s="37" t="s">
        <v>25</v>
      </c>
      <c r="AZ255" s="37" t="s">
        <v>25</v>
      </c>
      <c r="BA255" s="87" t="s">
        <v>25</v>
      </c>
      <c r="BB255" s="4" t="s">
        <v>311</v>
      </c>
      <c r="BC255" s="4" t="s">
        <v>298</v>
      </c>
    </row>
    <row r="256" spans="1:55" x14ac:dyDescent="0.25">
      <c r="A256" s="72" t="s">
        <v>287</v>
      </c>
      <c r="B256" s="9">
        <v>41554</v>
      </c>
      <c r="C256" s="4" t="s">
        <v>336</v>
      </c>
      <c r="D256" s="42">
        <v>111.54</v>
      </c>
      <c r="E256" s="47">
        <v>0.36</v>
      </c>
      <c r="F256" s="7">
        <v>1.19</v>
      </c>
      <c r="G256" s="7">
        <v>2.09</v>
      </c>
      <c r="H256" s="7">
        <v>1.31</v>
      </c>
      <c r="I256" s="7">
        <v>1.1299999999999999</v>
      </c>
      <c r="J256" s="7">
        <v>2.2400000000000002</v>
      </c>
      <c r="K256" s="7">
        <v>1.57</v>
      </c>
      <c r="L256" s="7">
        <v>2.68</v>
      </c>
      <c r="M256" s="7">
        <v>36.79</v>
      </c>
      <c r="N256" s="7">
        <v>23.5</v>
      </c>
      <c r="O256" s="7">
        <v>12.52</v>
      </c>
      <c r="P256" s="48">
        <v>25.73</v>
      </c>
      <c r="Q256" s="57">
        <f t="shared" ref="Q256:Q260" si="73">SUM(E256:P256)</f>
        <v>111.11</v>
      </c>
      <c r="R256" s="51">
        <v>0.32400324003240027</v>
      </c>
      <c r="S256" s="8">
        <v>1.0710107101071011</v>
      </c>
      <c r="T256" s="8">
        <v>1.8810188101881016</v>
      </c>
      <c r="U256" s="8">
        <v>1.1790117901179014</v>
      </c>
      <c r="V256" s="8">
        <v>1.0170101701017009</v>
      </c>
      <c r="W256" s="8">
        <v>2.0160201602016024</v>
      </c>
      <c r="X256" s="8">
        <v>1.4130141301413015</v>
      </c>
      <c r="Y256" s="8">
        <v>2.4120241202412025</v>
      </c>
      <c r="Z256" s="8">
        <v>33.111331113311131</v>
      </c>
      <c r="AA256" s="8">
        <v>21.15021150211502</v>
      </c>
      <c r="AB256" s="8">
        <v>11.268112681126812</v>
      </c>
      <c r="AC256" s="52">
        <v>23.157231572315723</v>
      </c>
      <c r="AD256" s="51">
        <f t="shared" si="40"/>
        <v>99.675996759967603</v>
      </c>
      <c r="AE256" s="8">
        <f t="shared" si="41"/>
        <v>98.6049860498605</v>
      </c>
      <c r="AF256" s="8">
        <f t="shared" si="42"/>
        <v>96.723967239672405</v>
      </c>
      <c r="AG256" s="8">
        <f t="shared" si="43"/>
        <v>95.544955449554507</v>
      </c>
      <c r="AH256" s="8">
        <f t="shared" si="44"/>
        <v>94.527945279452808</v>
      </c>
      <c r="AI256" s="8">
        <f t="shared" si="45"/>
        <v>92.511925119251202</v>
      </c>
      <c r="AJ256" s="8">
        <f t="shared" si="46"/>
        <v>91.098910989109896</v>
      </c>
      <c r="AK256" s="8">
        <f t="shared" si="47"/>
        <v>88.686886868868697</v>
      </c>
      <c r="AL256" s="8">
        <f t="shared" si="48"/>
        <v>55.575555755557566</v>
      </c>
      <c r="AM256" s="8">
        <f t="shared" si="49"/>
        <v>34.425344253442546</v>
      </c>
      <c r="AN256" s="8">
        <f t="shared" si="50"/>
        <v>23.157231572315734</v>
      </c>
      <c r="AO256" s="43">
        <f t="shared" si="51"/>
        <v>0</v>
      </c>
      <c r="AP256" s="68" t="s">
        <v>23</v>
      </c>
      <c r="AQ256" s="37">
        <v>100</v>
      </c>
      <c r="AR256" s="37">
        <v>100</v>
      </c>
      <c r="AS256" s="37">
        <v>100</v>
      </c>
      <c r="AT256" s="37" t="s">
        <v>23</v>
      </c>
      <c r="AU256" s="37" t="s">
        <v>23</v>
      </c>
      <c r="AV256" s="37" t="s">
        <v>23</v>
      </c>
      <c r="AW256" s="37" t="s">
        <v>24</v>
      </c>
      <c r="AX256" s="37" t="s">
        <v>25</v>
      </c>
      <c r="AY256" s="37" t="s">
        <v>25</v>
      </c>
      <c r="AZ256" s="37" t="s">
        <v>25</v>
      </c>
      <c r="BA256" s="87" t="s">
        <v>25</v>
      </c>
      <c r="BB256" s="4" t="s">
        <v>311</v>
      </c>
      <c r="BC256" s="4" t="s">
        <v>299</v>
      </c>
    </row>
    <row r="257" spans="1:55" x14ac:dyDescent="0.25">
      <c r="A257" s="72" t="s">
        <v>288</v>
      </c>
      <c r="B257" s="9">
        <v>41549</v>
      </c>
      <c r="C257" s="4" t="s">
        <v>336</v>
      </c>
      <c r="D257" s="42">
        <v>103.46</v>
      </c>
      <c r="E257" s="47">
        <v>0.03</v>
      </c>
      <c r="F257" s="7">
        <v>0.21</v>
      </c>
      <c r="G257" s="7">
        <v>0.61</v>
      </c>
      <c r="H257" s="7">
        <v>0.43</v>
      </c>
      <c r="I257" s="7">
        <v>0.41</v>
      </c>
      <c r="J257" s="7">
        <v>0.88</v>
      </c>
      <c r="K257" s="7">
        <v>0.47</v>
      </c>
      <c r="L257" s="7">
        <v>0.41</v>
      </c>
      <c r="M257" s="7">
        <v>2.56</v>
      </c>
      <c r="N257" s="7">
        <v>4.1900000000000004</v>
      </c>
      <c r="O257" s="7">
        <v>7.55</v>
      </c>
      <c r="P257" s="48">
        <v>85.34</v>
      </c>
      <c r="Q257" s="57">
        <f t="shared" si="73"/>
        <v>103.09</v>
      </c>
      <c r="R257" s="51">
        <v>2.9100785721214471E-2</v>
      </c>
      <c r="S257" s="8">
        <v>0.2037055000485013</v>
      </c>
      <c r="T257" s="8">
        <v>0.59171597633136097</v>
      </c>
      <c r="U257" s="8">
        <v>0.41711126200407411</v>
      </c>
      <c r="V257" s="8">
        <v>0.39771073818993113</v>
      </c>
      <c r="W257" s="8">
        <v>0.85362304782229115</v>
      </c>
      <c r="X257" s="8">
        <v>0.45591230963236001</v>
      </c>
      <c r="Y257" s="8">
        <v>0.39771073818993113</v>
      </c>
      <c r="Z257" s="8">
        <v>2.4832670482103016</v>
      </c>
      <c r="AA257" s="8">
        <v>4.0644097390629543</v>
      </c>
      <c r="AB257" s="8">
        <v>7.3236977398389751</v>
      </c>
      <c r="AC257" s="52">
        <v>82.782035114948101</v>
      </c>
      <c r="AD257" s="51">
        <f t="shared" si="40"/>
        <v>99.970899214278788</v>
      </c>
      <c r="AE257" s="8">
        <f t="shared" si="41"/>
        <v>99.767193714230288</v>
      </c>
      <c r="AF257" s="8">
        <f t="shared" si="42"/>
        <v>99.17547773789893</v>
      </c>
      <c r="AG257" s="8">
        <f t="shared" si="43"/>
        <v>98.75836647589486</v>
      </c>
      <c r="AH257" s="8">
        <f t="shared" si="44"/>
        <v>98.360655737704931</v>
      </c>
      <c r="AI257" s="8">
        <f t="shared" si="45"/>
        <v>97.507032689882635</v>
      </c>
      <c r="AJ257" s="8">
        <f t="shared" si="46"/>
        <v>97.051120380250282</v>
      </c>
      <c r="AK257" s="8">
        <f t="shared" si="47"/>
        <v>96.653409642060353</v>
      </c>
      <c r="AL257" s="8">
        <f t="shared" si="48"/>
        <v>94.170142593850045</v>
      </c>
      <c r="AM257" s="8">
        <f t="shared" si="49"/>
        <v>90.105732854787092</v>
      </c>
      <c r="AN257" s="8">
        <f t="shared" si="50"/>
        <v>82.782035114948116</v>
      </c>
      <c r="AO257" s="43">
        <f t="shared" si="51"/>
        <v>0</v>
      </c>
      <c r="AP257" s="68">
        <v>100</v>
      </c>
      <c r="AQ257" s="37">
        <v>100</v>
      </c>
      <c r="AR257" s="37">
        <v>100</v>
      </c>
      <c r="AS257" s="37">
        <v>100</v>
      </c>
      <c r="AT257" s="37">
        <v>100</v>
      </c>
      <c r="AU257" s="37">
        <v>100</v>
      </c>
      <c r="AV257" s="37" t="s">
        <v>23</v>
      </c>
      <c r="AW257" s="37" t="s">
        <v>23</v>
      </c>
      <c r="AX257" s="37" t="s">
        <v>23</v>
      </c>
      <c r="AY257" s="37" t="s">
        <v>25</v>
      </c>
      <c r="AZ257" s="37" t="s">
        <v>25</v>
      </c>
      <c r="BA257" s="87" t="s">
        <v>25</v>
      </c>
      <c r="BB257" s="4" t="s">
        <v>318</v>
      </c>
      <c r="BC257" s="4" t="s">
        <v>299</v>
      </c>
    </row>
    <row r="258" spans="1:55" x14ac:dyDescent="0.25">
      <c r="A258" s="72" t="s">
        <v>289</v>
      </c>
      <c r="B258" s="9">
        <v>41551</v>
      </c>
      <c r="C258" s="4" t="s">
        <v>336</v>
      </c>
      <c r="D258" s="42">
        <v>103.88</v>
      </c>
      <c r="E258" s="47">
        <v>0.61</v>
      </c>
      <c r="F258" s="7">
        <v>3.81</v>
      </c>
      <c r="G258" s="7">
        <v>8.4600000000000009</v>
      </c>
      <c r="H258" s="7">
        <v>5.19</v>
      </c>
      <c r="I258" s="7">
        <v>4.24</v>
      </c>
      <c r="J258" s="7">
        <v>8.49</v>
      </c>
      <c r="K258" s="7">
        <v>5.21</v>
      </c>
      <c r="L258" s="7">
        <v>4.6100000000000003</v>
      </c>
      <c r="M258" s="7">
        <v>15.31</v>
      </c>
      <c r="N258" s="7">
        <v>8.2200000000000006</v>
      </c>
      <c r="O258" s="7">
        <v>6.35</v>
      </c>
      <c r="P258" s="48">
        <v>32.979999999999997</v>
      </c>
      <c r="Q258" s="57">
        <f t="shared" si="73"/>
        <v>103.47999999999999</v>
      </c>
      <c r="R258" s="51">
        <v>0.58948589099342874</v>
      </c>
      <c r="S258" s="8">
        <v>3.6818708929261694</v>
      </c>
      <c r="T258" s="8">
        <v>8.175492848859685</v>
      </c>
      <c r="U258" s="8">
        <v>5.0154619250096646</v>
      </c>
      <c r="V258" s="8">
        <v>4.0974101275608819</v>
      </c>
      <c r="W258" s="8">
        <v>8.2044839582528031</v>
      </c>
      <c r="X258" s="8">
        <v>5.0347893312717442</v>
      </c>
      <c r="Y258" s="8">
        <v>4.4549671434093554</v>
      </c>
      <c r="Z258" s="8">
        <v>14.795129493621959</v>
      </c>
      <c r="AA258" s="8">
        <v>7.9435639737147294</v>
      </c>
      <c r="AB258" s="8">
        <v>6.1364514882102821</v>
      </c>
      <c r="AC258" s="52">
        <v>31.870892926169308</v>
      </c>
      <c r="AD258" s="51">
        <f t="shared" si="40"/>
        <v>99.41051410900657</v>
      </c>
      <c r="AE258" s="8">
        <f t="shared" si="41"/>
        <v>95.7286432160804</v>
      </c>
      <c r="AF258" s="8">
        <f t="shared" si="42"/>
        <v>87.553150367220709</v>
      </c>
      <c r="AG258" s="8">
        <f t="shared" si="43"/>
        <v>82.537688442211049</v>
      </c>
      <c r="AH258" s="8">
        <f t="shared" si="44"/>
        <v>78.440278314650172</v>
      </c>
      <c r="AI258" s="8">
        <f t="shared" si="45"/>
        <v>70.235794356397363</v>
      </c>
      <c r="AJ258" s="8">
        <f t="shared" si="46"/>
        <v>65.201005025125625</v>
      </c>
      <c r="AK258" s="8">
        <f t="shared" si="47"/>
        <v>60.746037881716269</v>
      </c>
      <c r="AL258" s="8">
        <f t="shared" si="48"/>
        <v>45.950908388094312</v>
      </c>
      <c r="AM258" s="8">
        <f t="shared" si="49"/>
        <v>38.007344414379581</v>
      </c>
      <c r="AN258" s="8">
        <f t="shared" si="50"/>
        <v>31.870892926169297</v>
      </c>
      <c r="AO258" s="43">
        <f t="shared" si="51"/>
        <v>0</v>
      </c>
      <c r="AP258" s="68">
        <v>100</v>
      </c>
      <c r="AQ258" s="37">
        <v>100</v>
      </c>
      <c r="AR258" s="37">
        <v>100</v>
      </c>
      <c r="AS258" s="37" t="s">
        <v>23</v>
      </c>
      <c r="AT258" s="37">
        <v>100</v>
      </c>
      <c r="AU258" s="37">
        <v>100</v>
      </c>
      <c r="AV258" s="37" t="s">
        <v>24</v>
      </c>
      <c r="AW258" s="37" t="s">
        <v>24</v>
      </c>
      <c r="AX258" s="37" t="s">
        <v>24</v>
      </c>
      <c r="AY258" s="37" t="s">
        <v>25</v>
      </c>
      <c r="AZ258" s="37" t="s">
        <v>25</v>
      </c>
      <c r="BA258" s="87" t="s">
        <v>25</v>
      </c>
      <c r="BB258" s="4" t="s">
        <v>313</v>
      </c>
      <c r="BC258" s="4" t="s">
        <v>300</v>
      </c>
    </row>
    <row r="259" spans="1:55" x14ac:dyDescent="0.25">
      <c r="A259" s="72" t="s">
        <v>290</v>
      </c>
      <c r="B259" s="9">
        <v>41542</v>
      </c>
      <c r="C259" s="4" t="s">
        <v>336</v>
      </c>
      <c r="D259" s="42">
        <v>100.12</v>
      </c>
      <c r="E259" s="47">
        <v>0.01</v>
      </c>
      <c r="F259" s="7">
        <v>0.38</v>
      </c>
      <c r="G259" s="7">
        <v>1.8</v>
      </c>
      <c r="H259" s="7">
        <v>1.63</v>
      </c>
      <c r="I259" s="7">
        <v>1.9</v>
      </c>
      <c r="J259" s="7">
        <v>4.99</v>
      </c>
      <c r="K259" s="7">
        <v>3.26</v>
      </c>
      <c r="L259" s="7">
        <v>2.77</v>
      </c>
      <c r="M259" s="7">
        <v>13.2</v>
      </c>
      <c r="N259" s="7">
        <v>12.15</v>
      </c>
      <c r="O259" s="7">
        <v>12.06</v>
      </c>
      <c r="P259" s="48">
        <v>45.65</v>
      </c>
      <c r="Q259" s="57">
        <f t="shared" si="73"/>
        <v>99.800000000000011</v>
      </c>
      <c r="R259" s="51">
        <v>1.0020040080160319E-2</v>
      </c>
      <c r="S259" s="8">
        <v>0.38076152304609212</v>
      </c>
      <c r="T259" s="8">
        <v>1.8036072144288575</v>
      </c>
      <c r="U259" s="8">
        <v>1.633266533066132</v>
      </c>
      <c r="V259" s="8">
        <v>1.9038076152304608</v>
      </c>
      <c r="W259" s="8">
        <v>5</v>
      </c>
      <c r="X259" s="8">
        <v>3.266533066132264</v>
      </c>
      <c r="Y259" s="8">
        <v>2.7755511022044086</v>
      </c>
      <c r="Z259" s="8">
        <v>13.22645290581162</v>
      </c>
      <c r="AA259" s="8">
        <v>12.174348697394787</v>
      </c>
      <c r="AB259" s="8">
        <v>12.084168336673345</v>
      </c>
      <c r="AC259" s="52">
        <v>45.741482965931858</v>
      </c>
      <c r="AD259" s="51">
        <f t="shared" si="40"/>
        <v>99.989979959919836</v>
      </c>
      <c r="AE259" s="8">
        <f t="shared" si="41"/>
        <v>99.609218436873746</v>
      </c>
      <c r="AF259" s="8">
        <f t="shared" si="42"/>
        <v>97.805611222444895</v>
      </c>
      <c r="AG259" s="8">
        <f t="shared" si="43"/>
        <v>96.172344689378761</v>
      </c>
      <c r="AH259" s="8">
        <f t="shared" si="44"/>
        <v>94.268537074148298</v>
      </c>
      <c r="AI259" s="8">
        <f t="shared" si="45"/>
        <v>89.268537074148298</v>
      </c>
      <c r="AJ259" s="8">
        <f t="shared" si="46"/>
        <v>86.00200400801603</v>
      </c>
      <c r="AK259" s="8">
        <f t="shared" si="47"/>
        <v>83.226452905811627</v>
      </c>
      <c r="AL259" s="8">
        <f t="shared" si="48"/>
        <v>70</v>
      </c>
      <c r="AM259" s="8">
        <f t="shared" si="49"/>
        <v>57.825651302605209</v>
      </c>
      <c r="AN259" s="8">
        <f t="shared" si="50"/>
        <v>45.741482965931866</v>
      </c>
      <c r="AO259" s="43">
        <f t="shared" si="51"/>
        <v>0</v>
      </c>
      <c r="AP259" s="68">
        <v>100</v>
      </c>
      <c r="AQ259" s="37">
        <v>100</v>
      </c>
      <c r="AR259" s="37">
        <v>100</v>
      </c>
      <c r="AS259" s="37">
        <v>100</v>
      </c>
      <c r="AT259" s="37">
        <v>100</v>
      </c>
      <c r="AU259" s="37">
        <v>100</v>
      </c>
      <c r="AV259" s="37">
        <v>100</v>
      </c>
      <c r="AW259" s="37" t="s">
        <v>23</v>
      </c>
      <c r="AX259" s="37" t="s">
        <v>24</v>
      </c>
      <c r="AY259" s="37" t="s">
        <v>25</v>
      </c>
      <c r="AZ259" s="37" t="s">
        <v>25</v>
      </c>
      <c r="BA259" s="87" t="s">
        <v>25</v>
      </c>
      <c r="BB259" s="4" t="s">
        <v>311</v>
      </c>
      <c r="BC259" s="4" t="s">
        <v>299</v>
      </c>
    </row>
    <row r="260" spans="1:55" ht="15.75" thickBot="1" x14ac:dyDescent="0.3">
      <c r="A260" s="72" t="s">
        <v>291</v>
      </c>
      <c r="B260" s="9">
        <v>41544</v>
      </c>
      <c r="C260" s="4" t="s">
        <v>336</v>
      </c>
      <c r="D260" s="42">
        <v>108.96</v>
      </c>
      <c r="E260" s="53">
        <v>68.83</v>
      </c>
      <c r="F260" s="54">
        <v>7.26</v>
      </c>
      <c r="G260" s="54">
        <v>5.88</v>
      </c>
      <c r="H260" s="54">
        <v>2.69</v>
      </c>
      <c r="I260" s="54">
        <v>2.2000000000000002</v>
      </c>
      <c r="J260" s="54">
        <v>4.0599999999999996</v>
      </c>
      <c r="K260" s="54">
        <v>1.83</v>
      </c>
      <c r="L260" s="54">
        <v>1.23</v>
      </c>
      <c r="M260" s="54">
        <v>2.84</v>
      </c>
      <c r="N260" s="54">
        <v>1.29</v>
      </c>
      <c r="O260" s="54">
        <v>1.0900000000000001</v>
      </c>
      <c r="P260" s="55">
        <v>9.39</v>
      </c>
      <c r="Q260" s="57">
        <f t="shared" si="73"/>
        <v>108.59000000000002</v>
      </c>
      <c r="R260" s="63">
        <v>63.385210424532637</v>
      </c>
      <c r="S260" s="64">
        <v>6.6856984989409689</v>
      </c>
      <c r="T260" s="64">
        <v>5.4148632470761573</v>
      </c>
      <c r="U260" s="64">
        <v>2.4772078460263374</v>
      </c>
      <c r="V260" s="64">
        <v>2.0259692421033244</v>
      </c>
      <c r="W260" s="64">
        <v>3.7388341467906794</v>
      </c>
      <c r="X260" s="64">
        <v>1.6852380513859468</v>
      </c>
      <c r="Y260" s="64">
        <v>1.1327009853577676</v>
      </c>
      <c r="Z260" s="64">
        <v>2.6153421125333818</v>
      </c>
      <c r="AA260" s="64">
        <v>1.1879546919605855</v>
      </c>
      <c r="AB260" s="64">
        <v>1.0037756699511924</v>
      </c>
      <c r="AC260" s="65">
        <v>8.6472050833410066</v>
      </c>
      <c r="AD260" s="63">
        <f t="shared" si="40"/>
        <v>36.614789575467363</v>
      </c>
      <c r="AE260" s="64">
        <f t="shared" si="41"/>
        <v>29.929091076526394</v>
      </c>
      <c r="AF260" s="64">
        <f t="shared" si="42"/>
        <v>24.514227829450235</v>
      </c>
      <c r="AG260" s="64">
        <f t="shared" si="43"/>
        <v>22.037019983423896</v>
      </c>
      <c r="AH260" s="64">
        <f t="shared" si="44"/>
        <v>20.01105074132057</v>
      </c>
      <c r="AI260" s="64">
        <f t="shared" si="45"/>
        <v>16.27221659452989</v>
      </c>
      <c r="AJ260" s="64">
        <f t="shared" si="46"/>
        <v>14.586978543143944</v>
      </c>
      <c r="AK260" s="64">
        <f t="shared" si="47"/>
        <v>13.454277557786178</v>
      </c>
      <c r="AL260" s="64">
        <f t="shared" si="48"/>
        <v>10.838935445252796</v>
      </c>
      <c r="AM260" s="64">
        <f t="shared" si="49"/>
        <v>9.6509807532922096</v>
      </c>
      <c r="AN260" s="64">
        <f t="shared" si="50"/>
        <v>8.6472050833410172</v>
      </c>
      <c r="AO260" s="80">
        <f t="shared" si="51"/>
        <v>0</v>
      </c>
      <c r="AP260" s="89">
        <v>100</v>
      </c>
      <c r="AQ260" s="90">
        <v>100</v>
      </c>
      <c r="AR260" s="90">
        <v>100</v>
      </c>
      <c r="AS260" s="90">
        <v>100</v>
      </c>
      <c r="AT260" s="90" t="s">
        <v>23</v>
      </c>
      <c r="AU260" s="90" t="s">
        <v>23</v>
      </c>
      <c r="AV260" s="90">
        <v>100</v>
      </c>
      <c r="AW260" s="90">
        <v>100</v>
      </c>
      <c r="AX260" s="90" t="s">
        <v>23</v>
      </c>
      <c r="AY260" s="90" t="s">
        <v>23</v>
      </c>
      <c r="AZ260" s="90" t="s">
        <v>26</v>
      </c>
      <c r="BA260" s="91" t="s">
        <v>28</v>
      </c>
      <c r="BB260" s="4" t="s">
        <v>315</v>
      </c>
      <c r="BC260" s="4" t="s">
        <v>299</v>
      </c>
    </row>
    <row r="261" spans="1:55" x14ac:dyDescent="0.25">
      <c r="A261" s="72"/>
      <c r="B261" s="9"/>
      <c r="D261" s="42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57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78"/>
      <c r="AQ261" s="67"/>
      <c r="AR261" s="67"/>
      <c r="AS261" s="67"/>
      <c r="AT261" s="67"/>
      <c r="AU261" s="67"/>
      <c r="AV261" s="67"/>
      <c r="AW261" s="67"/>
      <c r="AX261" s="67"/>
      <c r="AY261" s="67"/>
    </row>
    <row r="262" spans="1:55" x14ac:dyDescent="0.25">
      <c r="D262" s="7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7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</row>
    <row r="263" spans="1:55" x14ac:dyDescent="0.25"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55" x14ac:dyDescent="0.25"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55" x14ac:dyDescent="0.25"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55" x14ac:dyDescent="0.25"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55" x14ac:dyDescent="0.25"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55" x14ac:dyDescent="0.25"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</sheetData>
  <sortState ref="A1:BJ267">
    <sortCondition ref="A4:A264"/>
  </sortState>
  <mergeCells count="4">
    <mergeCell ref="E2:P2"/>
    <mergeCell ref="R2:AC2"/>
    <mergeCell ref="AD2:AO2"/>
    <mergeCell ref="AP2:BA2"/>
  </mergeCells>
  <hyperlinks>
    <hyperlink ref="A5" location="'HFSC_2012_001'!A1" display="HFSC-2012-001"/>
    <hyperlink ref="A6" location="'HFSC_2012_002'!A1" display="HFSC-2012-002"/>
    <hyperlink ref="A7" location="'HFSC_2012_003'!A1" display="HFSC-2012-003"/>
    <hyperlink ref="A8" location="'HFSC_2012_004'!A1" display="HFSC-2012-004"/>
    <hyperlink ref="A9" location="'HFSC_2012_005'!A1" display="HFSC-2012-005"/>
    <hyperlink ref="A10" location="'HFSC_2012_006'!A1" display="HFSC-2012-006"/>
    <hyperlink ref="A11" location="'HFSC_2012_007'!A1" display="HFSC-2012-007"/>
    <hyperlink ref="A12" location="'HFSC_2012_008'!A1" display="HFSC-2012-008"/>
    <hyperlink ref="A13" location="'HFSC_2012_010'!A1" display="HFSC-2012-010"/>
    <hyperlink ref="A14" location="'HFSC_2012_011'!A1" display="HFSC-2012-011"/>
    <hyperlink ref="A15" location="'HFSC_2012_012'!A1" display="HFSC-2012-012"/>
    <hyperlink ref="A16" location="'HFSC_2012_013'!A1" display="HFSC-2012-013"/>
    <hyperlink ref="A17" location="'HFSC_2012_014'!A1" display="HFSC-2012-014"/>
    <hyperlink ref="A18" location="'HFSC_2012_015'!A1" display="HFSC-2012-015"/>
    <hyperlink ref="A19" location="'HFSC_2012_016'!A1" display="HFSC-2012-016"/>
    <hyperlink ref="A20" location="'HFSC_2012_017'!A1" display="HFSC-2012-017"/>
    <hyperlink ref="A21" location="'HFSC_2012_018'!A1" display="HFSC-2012-018"/>
    <hyperlink ref="A22" location="'HFSC_2012_019'!A1" display="HFSC-2012-019"/>
    <hyperlink ref="A23" location="'HFSC_2012_020'!A1" display="HFSC-2012-020"/>
    <hyperlink ref="A24" location="'HFSC_2012_021'!A1" display="HFSC-2012-021"/>
    <hyperlink ref="A25" location="'HFSC_2012_022'!A1" display="HFSC-2012-022"/>
    <hyperlink ref="A26" location="'HFSC_2012_023'!A1" display="HFSC-2012-023"/>
    <hyperlink ref="A27" location="'HFSC_2012_024'!A1" display="HFSC-2012-024"/>
    <hyperlink ref="A28" location="'HFSC_2012_025'!A1" display="HFSC-2012-025"/>
    <hyperlink ref="A29" location="'HFSC_2012_026'!A1" display="HFSC-2012-026"/>
    <hyperlink ref="A30" location="'HFSC_2012_027'!A1" display="HFSC-2012-027"/>
    <hyperlink ref="A31" location="'HFSC_2012_028'!A1" display="HFSC-2012-028"/>
    <hyperlink ref="A32" location="'HFSC_2012_029'!A1" display="HFSC-2012-029"/>
    <hyperlink ref="A33" location="'HFSC_2012_030'!A1" display="HFSC-2012-030"/>
    <hyperlink ref="A34" location="'HFSC_2012_031'!A1" display="HFSC-2012-031"/>
    <hyperlink ref="A35" location="'HFSC_2012_031_Duplicate'!A1" display="HFSC-2012-031-Duplicate"/>
    <hyperlink ref="A36" location="'HFSC_2012_032'!A1" display="HFSC-2012-032"/>
    <hyperlink ref="A37" location="'HFSC_2012_033'!A1" display="HFSC-2012-033"/>
    <hyperlink ref="A38" location="'HFSC_2012_035'!A1" display="HFSC-2012-035"/>
    <hyperlink ref="A39" location="'HFSC_2012_036'!A1" display="HFSC-2012-036"/>
    <hyperlink ref="A40" location="'HFSC_2012_037'!A1" display="HFSC-2012-037"/>
    <hyperlink ref="A41" location="'HFSC_2012_038'!A1" display="HFSC-2012-038"/>
    <hyperlink ref="A42" location="'HFSC_2012_039'!A1" display="HFSC-2012-039"/>
    <hyperlink ref="A43" location="'HFSC_2012_040'!A1" display="HFSC-2012-040"/>
    <hyperlink ref="A44" location="'HFSC_2012_041'!A1" display="HFSC-2012-041"/>
    <hyperlink ref="A45" location="'HFSC_2012_042'!A1" display="HFSC-2012-042"/>
    <hyperlink ref="A46" location="'HFSC_2012_043'!A1" display="HFSC-2012-043"/>
    <hyperlink ref="A47" location="'HFSC_2012_044'!A1" display="HFSC-2012-044"/>
    <hyperlink ref="A48" location="'HFSC_2012_045'!A1" display="HFSC-2012-045"/>
    <hyperlink ref="A49" location="'HFSC_2012_046'!A1" display="HFSC-2012-046"/>
    <hyperlink ref="A50" location="'HFSC_2012_047'!A1" display="HFSC-2012-047"/>
    <hyperlink ref="A51" location="'HFSC_2012_048'!A1" display="HFSC-2012-048"/>
    <hyperlink ref="A52" location="'HFSC_2012_049'!A1" display="HFSC-2012-049"/>
    <hyperlink ref="A53" location="'HFSC_2012_051'!A1" display="HFSC-2012-051"/>
    <hyperlink ref="A54" location="'HFSC_2012_052'!A1" display="HFSC-2012-052"/>
    <hyperlink ref="A55" location="'HFSC_2012_052_Duplicate'!A1" display="HFSC-2012-052-Duplicate"/>
    <hyperlink ref="A56" location="'HFSC_2012_053'!A1" display="HFSC-2012-053"/>
    <hyperlink ref="A57" location="'HFSC_2012_054'!A1" display="HFSC-2012-054"/>
    <hyperlink ref="A58" location="'HFSC_2012_055'!A1" display="HFSC-2012-055"/>
    <hyperlink ref="A59" location="'HFSC_2012_056'!A1" display="HFSC-2012-056"/>
    <hyperlink ref="A60" location="'HFSC_2012_057'!A1" display="HFSC-2012-057"/>
    <hyperlink ref="A61" location="'HFSC_2012_058'!A1" display="HFSC-2012-058"/>
    <hyperlink ref="A62" location="'HFSC_2012_059'!A1" display="HFSC-2012-059"/>
    <hyperlink ref="A63" location="'HFSC_2012_060'!A1" display="HFSC-2012-060"/>
    <hyperlink ref="A64" location="'HFSC_2012_061'!A1" display="HFSC-2012-061"/>
    <hyperlink ref="A65" location="'HFSC_2012_062'!A1" display="HFSC-2012-062"/>
    <hyperlink ref="A66" location="'HFSC_2012_063'!A1" display="HFSC-2012-063"/>
    <hyperlink ref="A67" location="'HFSC_2012_064'!A1" display="HFSC-2012-064"/>
    <hyperlink ref="A68" location="'HFSC_2012_065'!A1" display="HFSC-2012-065"/>
    <hyperlink ref="A69" location="'HFSC_2012_066'!A1" display="HFSC-2012-066"/>
    <hyperlink ref="A70" location="'HFSC_2012_067'!A1" display="HFSC-2012-067"/>
    <hyperlink ref="A71" location="'HFSC_2012_068'!A1" display="HFSC-2012-068"/>
    <hyperlink ref="A72" location="'HFSC_2012_068_Duplicate'!A1" display="HFSC-2012-068-Duplicate"/>
    <hyperlink ref="A73" location="'HFSC_2012_069'!A1" display="HFSC-2012-069"/>
    <hyperlink ref="A74" location="'HFSC_2012_071'!A1" display="HFSC-2012-071"/>
    <hyperlink ref="A75" location="'HFSC_2012_072'!A1" display="HFSC-2012-072"/>
    <hyperlink ref="A76" location="'HFSC_2013_074'!A1" display="HFSC-2013-074"/>
    <hyperlink ref="A77" location="'HFSC_2013_075'!A1" display="HFSC-2013-075"/>
    <hyperlink ref="A78" location="'HFSC_2013_075_Duplicate'!A1" display="HFSC-2013-075-Duplicate"/>
    <hyperlink ref="A79" location="'HFSC_2013_076'!A1" display="HFSC-2013-076"/>
    <hyperlink ref="A80" location="'HFSC_2013_077'!A1" display="HFSC-2013-077"/>
    <hyperlink ref="A81" location="'HFSC_2013_078'!A1" display="HFSC-2013-078"/>
    <hyperlink ref="A82" location="'HFSC_2013_079'!A1" display="HFSC-2013-079"/>
    <hyperlink ref="A83" location="'HFSC_2013_080'!A1" display="HFSC-2013-080"/>
    <hyperlink ref="A84" location="'HFSC_2013_083'!A1" display="HFSC-2013-083"/>
    <hyperlink ref="A85" location="'HFSC_2013_084'!A1" display="HFSC-2013-084"/>
    <hyperlink ref="A86" location="'HFSC_2013_085'!A1" display="HFSC-2013-085"/>
    <hyperlink ref="A87" location="'HFSC_2013_086'!A1" display="HFSC-2013-086"/>
    <hyperlink ref="A88" location="'HFSC_2013_087'!A1" display="HFSC-2013-087"/>
    <hyperlink ref="A89" location="'HFSC_2013_089'!A1" display="HFSC-2013-089"/>
    <hyperlink ref="A90" location="'HFSC_2013_090'!A1" display="HFSC-2013-090"/>
    <hyperlink ref="A91" location="'HFSC_2013_091'!A1" display="HFSC-2013-091"/>
    <hyperlink ref="A92" location="'HFSC_2013_092'!A1" display="HFSC-2013-092"/>
    <hyperlink ref="A93" location="'HFSC_2013_093'!A1" display="HFSC-2013-093"/>
    <hyperlink ref="A94" location="'HFSC_2013_094'!A1" display="HFSC-2013-094"/>
    <hyperlink ref="A95" location="'HFSC_2013_096'!A1" display="HFSC-2013-096"/>
    <hyperlink ref="A96" location="'HFSC_2013_097'!A1" display="HFSC-2013-097"/>
    <hyperlink ref="A97" location="'HFSC_2013_098'!A1" display="HFSC-2013-098"/>
    <hyperlink ref="A98" location="'HFSC_2013_099'!A1" display="HFSC-2013-099"/>
    <hyperlink ref="A99" location="'HFSC_2013_100'!A1" display="HFSC-2013-100"/>
    <hyperlink ref="A100" location="'HFSC_2013_101'!A1" display="HFSC-2013-101"/>
    <hyperlink ref="A101" location="'HFSC_2013_102'!A1" display="HFSC-2013-102"/>
    <hyperlink ref="A102" location="'HFSC_2013_103'!A1" display="HFSC-2013-103"/>
    <hyperlink ref="A103" location="'HFSC_2013_104'!A1" display="HFSC-2013-104"/>
    <hyperlink ref="A104" location="'HFSC_2013_105'!A1" display="HFSC-2013-105"/>
    <hyperlink ref="A105" location="'HFSC_2013_107'!A1" display="HFSC-2013-107"/>
    <hyperlink ref="A106" location="'HFSC_2013_108'!A1" display="HFSC-2013-108"/>
    <hyperlink ref="A107" location="'HFSC_2013_109'!A1" display="HFSC-2013-109"/>
    <hyperlink ref="A108" location="'HFSC_2013_110'!A1" display="HFSC-2013-110"/>
    <hyperlink ref="A109" location="'HFSC_2013_111'!A1" display="HFSC-2013-111"/>
    <hyperlink ref="A110" location="'HFSC_2013_112'!A1" display="HFSC-2013-112"/>
    <hyperlink ref="A111" location="'HFSC_2013_113'!A1" display="HFSC-2013-113"/>
    <hyperlink ref="A112" location="'HFSC_2013_114'!A1" display="HFSC-2013-114"/>
    <hyperlink ref="A113" location="'HFSC_2013_115'!A1" display="HFSC-2013-115"/>
    <hyperlink ref="A114" location="'HFSC_2013_116'!A1" display="HFSC-2013-116"/>
    <hyperlink ref="A115" location="'HFSC_2013_117'!A1" display="HFSC-2013-117"/>
    <hyperlink ref="A116" location="'HFSC_2013_119'!A1" display="HFSC-2013-119"/>
    <hyperlink ref="A117" location="'HFSC_2013_120'!A1" display="HFSC-2013-120"/>
    <hyperlink ref="A118" location="'HFSC_2013_121'!A1" display="HFSC-2013-121"/>
    <hyperlink ref="A119" location="'HFSC_2013_123'!A1" display="HFSC-2013-123"/>
    <hyperlink ref="A120" location="'HFSC_2013_124'!A1" display="HFSC-2013-124"/>
    <hyperlink ref="A121" location="'HFSC_2013_125'!A1" display="HFSC-2013-125"/>
    <hyperlink ref="A122" location="'HFSC_2013_126'!A1" display="HFSC-2013-126"/>
    <hyperlink ref="A123" location="'HFSC_2013_127'!A1" display="HFSC-2013-127"/>
    <hyperlink ref="A124" location="'HFSC_2013_128'!A1" display="HFSC-2013-128"/>
    <hyperlink ref="A125" location="'HFSC_2013_129'!A1" display="HFSC-2013-129"/>
    <hyperlink ref="A126" location="'HFSC_2013_130'!A1" display="HFSC-2013-130"/>
    <hyperlink ref="A127" location="'HFSC_2013_131'!A1" display="HFSC-2013-131"/>
    <hyperlink ref="A128" location="'HFSC_2013_132'!A1" display="HFSC-2013-132"/>
    <hyperlink ref="A129" location="'HFSC_2013_133'!A1" display="HFSC-2013-133"/>
    <hyperlink ref="A130" location="'HFSC_2013_134'!A1" display="HFSC-2013-134"/>
    <hyperlink ref="A131" location="'HFSC_2013_135'!A1" display="HFSC-2013-135"/>
    <hyperlink ref="A132" location="'HFSC_2013_136'!A1" display="HFSC-2013-136"/>
    <hyperlink ref="A133" location="'HFSC_2013_136_Duplicate'!A1" display="HFSC-2013-136-Duplicate"/>
    <hyperlink ref="A134" location="'HFSC_2013_137'!A1" display="HFSC-2013-137"/>
    <hyperlink ref="A135" location="'HFSC_2013_138'!A1" display="HFSC-2013-138"/>
    <hyperlink ref="A136" location="'HFSC_2013_139'!A1" display="HFSC-2013-139"/>
    <hyperlink ref="A137" location="'HFSC_2013_140'!A1" display="HFSC-2013-140"/>
    <hyperlink ref="A138" location="'HFSC_2013_141'!A1" display="HFSC-2013-141"/>
    <hyperlink ref="A139" location="'HFSC_2013_142'!A1" display="HFSC-2013-142"/>
    <hyperlink ref="A140" location="'HFSC_2013_143'!A1" display="HFSC-2013-143"/>
    <hyperlink ref="A141" location="'HFSC_2013_144'!A1" display="HFSC-2013-144"/>
    <hyperlink ref="A142" location="'HFSC_2013_145'!A1" display="HFSC-2013-145"/>
    <hyperlink ref="A143" location="'HFSC_2013_146'!A1" display="HFSC-2013-146"/>
    <hyperlink ref="A144" location="'HFSC_2013_147'!A1" display="HFSC-2013-147"/>
    <hyperlink ref="A145" location="'HFSC_2013_147_Duplicate'!A1" display="HFSC-2013-147-Duplicate"/>
    <hyperlink ref="A146" location="'HFSC_2013_148'!A1" display="HFSC-2013-148"/>
    <hyperlink ref="A147" location="'HFSC_2013_148_Duplicate'!A1" display="HFSC-2013-148-Duplicate"/>
    <hyperlink ref="A148" location="'HFSC_2013_149'!A1" display="HFSC-2013-149"/>
    <hyperlink ref="A149" location="'HFSC_2013_150'!A1" display="HFSC-2013-150"/>
    <hyperlink ref="A150" location="'HFSC_2013_151'!A1" display="HFSC-2013-151"/>
    <hyperlink ref="A151" location="'HFSC_2013_152'!A1" display="HFSC-2013-152"/>
    <hyperlink ref="A152" location="'HFSC_2013_153'!A1" display="HFSC-2013-153"/>
    <hyperlink ref="A153" location="'HFSC_2013_154'!A1" display="HFSC-2013-154"/>
    <hyperlink ref="A154" location="'HFSC_2013_155'!A1" display="HFSC-2013-155"/>
    <hyperlink ref="A155" location="'HFSC_2013_156'!A1" display="HFSC-2013-156"/>
    <hyperlink ref="A156" location="'HFSC_2013_157'!A1" display="HFSC-2013-157"/>
    <hyperlink ref="A157" location="'HFSC_2013_158'!A1" display="HFSC-2013-158"/>
    <hyperlink ref="A158" location="'HFSC_2013_159'!A1" display="HFSC-2013-159"/>
    <hyperlink ref="A159" location="'HFSC_2013_160'!A1" display="HFSC-2013-160"/>
    <hyperlink ref="A160" location="'HFSC_2013_161'!A1" display="HFSC-2013-161"/>
    <hyperlink ref="A161" location="'HFSC_2013_162'!A1" display="HFSC-2013-162"/>
    <hyperlink ref="A162" location="'HFSC_2013_163'!A1" display="HFSC-2013-163"/>
    <hyperlink ref="A163" location="'HFSC_2013_164'!A1" display="HFSC-2013-164"/>
    <hyperlink ref="A164" location="'HFSC_2013_165'!A1" display="HFSC-2013-165"/>
    <hyperlink ref="A165" location="'HFSC_2013_166'!A1" display="HFSC-2013-166"/>
    <hyperlink ref="A166" location="'HFSC_2013_167'!A1" display="HFSC-2013-167"/>
    <hyperlink ref="A167" location="'HFSC_2013_168'!A1" display="HFSC-2013-168"/>
    <hyperlink ref="A168" location="'HFSC_2013_169'!A1" display="HFSC-2013-169"/>
    <hyperlink ref="A169" location="'HFSC_2013_170'!A1" display="HFSC-2013-170"/>
    <hyperlink ref="A170" location="'HFSC_2013_170_Duplicate'!A1" display="HFSC-2013-170-Duplicate"/>
    <hyperlink ref="A171" location="'HFSC_2013_171'!A1" display="HFSC-2013-171"/>
    <hyperlink ref="A172" location="'HFSC_2013_172'!A1" display="HFSC-2013-172"/>
    <hyperlink ref="A173" location="'HFSC_2013_173'!A1" display="HFSC-2013-173"/>
    <hyperlink ref="A174" location="'HFSC_2013_174'!A1" display="HFSC-2013-174"/>
    <hyperlink ref="A175" location="'HFSC_2013_175'!A1" display="HFSC-2013-175"/>
    <hyperlink ref="A176" location="'HFSC_2013_176'!A1" display="HFSC-2013-176"/>
    <hyperlink ref="A177" location="'HFSC_2013_177'!A1" display="HFSC-2013-177"/>
    <hyperlink ref="A178" location="'HFSC_2013_178'!A1" display="HFSC-2013-178"/>
    <hyperlink ref="A179" location="'HFSC_2013_179'!A1" display="HFSC-2013-179"/>
    <hyperlink ref="A180" location="'HFSC_2013_179_Duplicate'!A1" display="HFSC-2013-179-Duplicate"/>
    <hyperlink ref="A181" location="'HFSC_2013_180'!A1" display="HFSC-2013-180"/>
    <hyperlink ref="A182" location="'HFSC_2013_181'!A1" display="HFSC-2013-181"/>
    <hyperlink ref="A183" location="'HFSC_2013_182'!A1" display="HFSC-2013-182"/>
    <hyperlink ref="A184" location="'HFSC_2013_183'!A1" display="HFSC-2013-183"/>
    <hyperlink ref="A185" location="'HFSC_2013_184'!A1" display="HFSC-2013-184"/>
    <hyperlink ref="A186" location="'HFSC_2013_185'!A1" display="HFSC-2013-185"/>
    <hyperlink ref="A187" location="'HFSC_2013_185_Duplicate'!A1" display="HFSC-2013-185-Duplicate"/>
    <hyperlink ref="A188" location="'HFSC_2013_186'!A1" display="HFSC-2013-186"/>
    <hyperlink ref="A189" location="'HFSC_2013_186_Duplicate'!A1" display="HFSC-2013-186-Duplicate"/>
    <hyperlink ref="A190" location="'HFSC_2013_187'!A1" display="HFSC-2013-187"/>
    <hyperlink ref="A191" location="'HFSC_2013_188'!A1" display="HFSC-2013-188"/>
    <hyperlink ref="A192" location="'HFSC_2013_189'!A1" display="HFSC-2013-189"/>
    <hyperlink ref="A193" location="'HFSC_2013_190'!A1" display="HFSC-2013-190"/>
    <hyperlink ref="A194" location="'HFSC_2013_191'!A1" display="HFSC-2013-191"/>
    <hyperlink ref="A195" location="'HFSC_2013_192'!A1" display="HFSC-2013-192"/>
    <hyperlink ref="A196" location="'HFSC_2013_193'!A1" display="HFSC-2013-193"/>
    <hyperlink ref="A197" location="'HFSC_2013_194'!A1" display="HFSC-2013-194"/>
    <hyperlink ref="A198" location="'HFSC_2013_195'!A1" display="HFSC-2013-195"/>
    <hyperlink ref="A199" location="'HFSC_2013_196'!A1" display="HFSC-2013-196"/>
    <hyperlink ref="A200" location="'HFSC_2013_197'!A1" display="HFSC-2013-197"/>
    <hyperlink ref="A201" location="'HFSC_2013_198'!A1" display="HFSC-2013-198"/>
    <hyperlink ref="A202" location="'HFSC_2013_199'!A1" display="HFSC-2013-199"/>
    <hyperlink ref="A203" location="'HFSC_2013_200'!A1" display="HFSC-2013-200"/>
    <hyperlink ref="A204" location="'HFSC_2013_201'!A1" display="HFSC-2013-201"/>
    <hyperlink ref="A205" location="'HFSC_2013_202'!A1" display="HFSC-2013-202"/>
    <hyperlink ref="A206" location="'HFSC_2013_203'!A1" display="HFSC-2013-203"/>
    <hyperlink ref="A207" location="'HFSC_2013_204'!A1" display="HFSC-2013-204"/>
    <hyperlink ref="A208" location="'HFSC_2013_205'!A1" display="HFSC-2013-205"/>
    <hyperlink ref="A210" location="'HFSC_2013_207'!A1" display="HFSC-2013-207"/>
    <hyperlink ref="A211" location="'HFSC_2013_208'!A1" display="HFSC-2013-208"/>
    <hyperlink ref="A212" location="'HFSC_2013_209'!A1" display="HFSC-2013-209"/>
    <hyperlink ref="A213" location="'HFSC_2013_210'!A1" display="HFSC-2013-210"/>
    <hyperlink ref="A214" location="'HFSC_2013_211'!A1" display="HFSC-2013-211"/>
    <hyperlink ref="A215" location="'HFSC_2013_212'!A1" display="HFSC-2013-212"/>
    <hyperlink ref="A216" location="'HFSC_2013_213'!A1" display="HFSC-2013-213"/>
    <hyperlink ref="A217" location="'HFSC_2013_214'!A1" display="HFSC-2013-214"/>
    <hyperlink ref="A218" location="'HFSC_2013_214_Duplicate'!A1" display="HFSC-2013-214-Duplicate"/>
    <hyperlink ref="A219" location="'HFSC_2013_215'!A1" display="HFSC-2013-215"/>
    <hyperlink ref="A220" location="'HFSC_2013_216'!A1" display="HFSC-2013-216"/>
    <hyperlink ref="A221" location="'HFSC_2013_217'!A1" display="HFSC-2013-217"/>
    <hyperlink ref="A222" location="'HFSC_2013_218'!A1" display="HFSC-2013-218"/>
    <hyperlink ref="A223" location="'HFSC_2013_219'!A1" display="HFSC-2013-219"/>
    <hyperlink ref="A224" location="'HFSC_2013_220'!A1" display="HFSC-2013-220"/>
    <hyperlink ref="A225" location="'HFSC_2013_221'!A1" display="HFSC-2013-221"/>
    <hyperlink ref="A226" location="'HFSC_2013_222'!A1" display="HFSC-2013-222"/>
    <hyperlink ref="A227" location="'HFSC_2013_223'!A1" display="HFSC-2013-223"/>
    <hyperlink ref="A228" location="'HFSC_2013_224'!A1" display="HFSC-2013-224"/>
    <hyperlink ref="A229" location="'HFSC_2013_225'!A1" display="HFSC-2013-225"/>
    <hyperlink ref="A230" location="'HFSC_2013_226'!A1" display="HFSC-2013-226"/>
    <hyperlink ref="A231" location="'HFSC_2013_227'!A1" display="HFSC-2013-227"/>
    <hyperlink ref="A232" location="'HFSC_2013_228'!A1" display="HFSC-2013-228"/>
    <hyperlink ref="A233" location="'HFSC_2013_229'!A1" display="HFSC-2013-229"/>
    <hyperlink ref="A234" location="'HFSC_2013_230'!A1" display="HFSC-2013-230"/>
    <hyperlink ref="A235" location="'HFSC_2013_230_Duplicate'!A1" display="HFSC-2013-230-Duplicate"/>
    <hyperlink ref="A236" location="'HFSC_2013_231'!A1" display="HFSC-2013-231"/>
    <hyperlink ref="A237" location="'HFSC_2013_232'!A1" display="HFSC-2013-232"/>
    <hyperlink ref="A238" location="'HFSC_2013_233'!A1" display="HFSC-2013-233"/>
    <hyperlink ref="A239" location="'HFSC_2013_234'!A1" display="HFSC-2013-234"/>
    <hyperlink ref="A240" location="'HFSC_2013_236'!A1" display="HFSC-2013-236"/>
    <hyperlink ref="A241" location="'HFSC_2013_237'!A1" display="HFSC-2013-237"/>
    <hyperlink ref="A242" location="'HFSC_2013_238'!A1" display="HFSC-2013-238"/>
    <hyperlink ref="A243" location="'HFSC_2013_239'!A1" display="HFSC-2013-239"/>
    <hyperlink ref="A244" location="'HFSC_2013_240'!A1" display="HFSC-2013-240"/>
    <hyperlink ref="A245" location="'HFSC_2013_241'!A1" display="HFSC-2013-241"/>
    <hyperlink ref="A246" location="'HFSC_2013_242'!A1" display="HFSC-2013-242"/>
    <hyperlink ref="A247" location="'HFSC_2013_243'!A1" display="HFSC-2013-243"/>
    <hyperlink ref="A248" location="'HFSC_2013_244'!A1" display="HFSC-2013-244"/>
    <hyperlink ref="A249" location="'HFSC_2013_245'!A1" display="HFSC-2013-245"/>
    <hyperlink ref="A250" location="'HFSC_2013_246'!A1" display="HFSC-2013-246"/>
    <hyperlink ref="A251" location="'HFSC_2013_247'!A1" display="HFSC-2013-247"/>
    <hyperlink ref="A252" location="'HFSC_2013_248'!A1" display="HFSC-2013-248"/>
    <hyperlink ref="A253" location="'HFSC_2013_249'!A1" display="HFSC-2013-249"/>
    <hyperlink ref="A254" location="'HFSC_2013_250'!A1" display="HFSC-2013-250"/>
    <hyperlink ref="A255" location="'HFSC_2013_251'!A1" display="HFSC-2013-251"/>
    <hyperlink ref="A256" location="'HFSC_2013_252'!A1" display="HFSC-2013-252"/>
    <hyperlink ref="A257" location="'HFSC_2013_253'!A1" display="HFSC-2013-253"/>
    <hyperlink ref="A258" location="'HFSC_2013_254'!A1" display="HFSC-2013-254"/>
    <hyperlink ref="A259" location="'HFSC_2013_255'!A1" display="HFSC-2013-255"/>
    <hyperlink ref="A260" location="'HFSC_2013_257'!A1" display="HFSC-2013-257"/>
    <hyperlink ref="A209" location="'HFSC_2013_206'!A1" display="HFSC-2013-206"/>
  </hyperlink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318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25</v>
      </c>
      <c r="B32" s="37" t="s">
        <v>25</v>
      </c>
      <c r="C32" s="37" t="s">
        <v>25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318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24</v>
      </c>
      <c r="B32" s="37" t="s">
        <v>24</v>
      </c>
      <c r="C32" s="37" t="s">
        <v>25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 t="s">
        <v>23</v>
      </c>
      <c r="C32" s="37" t="s">
        <v>23</v>
      </c>
      <c r="D32" s="37" t="s">
        <v>23</v>
      </c>
      <c r="E32" s="37" t="s">
        <v>24</v>
      </c>
      <c r="F32" s="37" t="s">
        <v>24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318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24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23</v>
      </c>
      <c r="E32" s="37">
        <v>100</v>
      </c>
      <c r="F32" s="37">
        <v>100</v>
      </c>
      <c r="G32" s="37" t="s">
        <v>24</v>
      </c>
      <c r="H32" s="37" t="s">
        <v>24</v>
      </c>
      <c r="I32" s="37" t="s">
        <v>24</v>
      </c>
      <c r="J32" s="37" t="s">
        <v>25</v>
      </c>
      <c r="K32" s="37" t="s">
        <v>25</v>
      </c>
      <c r="L32" s="87" t="s">
        <v>25</v>
      </c>
      <c r="N32" s="4" t="s">
        <v>300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318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25</v>
      </c>
      <c r="B32" s="37" t="s">
        <v>25</v>
      </c>
      <c r="C32" s="37" t="s">
        <v>25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23</v>
      </c>
      <c r="E32" s="37" t="s">
        <v>24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318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24</v>
      </c>
      <c r="B32" s="37" t="s">
        <v>25</v>
      </c>
      <c r="C32" s="37" t="s">
        <v>25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54.285156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322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 t="s">
        <v>23</v>
      </c>
      <c r="C32" s="37" t="s">
        <v>23</v>
      </c>
      <c r="D32" s="37" t="s">
        <v>24</v>
      </c>
      <c r="E32" s="37" t="s">
        <v>24</v>
      </c>
      <c r="F32" s="37" t="s">
        <v>24</v>
      </c>
      <c r="G32" s="37" t="s">
        <v>24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318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25</v>
      </c>
      <c r="B32" s="37" t="s">
        <v>25</v>
      </c>
      <c r="C32" s="37" t="s">
        <v>25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53.285156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326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 t="s">
        <v>23</v>
      </c>
      <c r="C32" s="37" t="s">
        <v>23</v>
      </c>
      <c r="D32" s="37" t="s">
        <v>23</v>
      </c>
      <c r="E32" s="37" t="s">
        <v>24</v>
      </c>
      <c r="F32" s="37" t="s">
        <v>24</v>
      </c>
      <c r="G32" s="37" t="s">
        <v>24</v>
      </c>
      <c r="H32" s="37" t="s">
        <v>24</v>
      </c>
      <c r="I32" s="37" t="s">
        <v>24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318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 t="s">
        <v>24</v>
      </c>
      <c r="C32" s="37" t="s">
        <v>25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53.285156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321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24</v>
      </c>
      <c r="B32" s="37" t="s">
        <v>24</v>
      </c>
      <c r="C32" s="37" t="s">
        <v>24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318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25</v>
      </c>
      <c r="B32" s="37" t="s">
        <v>25</v>
      </c>
      <c r="C32" s="37" t="s">
        <v>25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318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25</v>
      </c>
      <c r="B32" s="37" t="s">
        <v>25</v>
      </c>
      <c r="C32" s="37" t="s">
        <v>25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318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 t="s">
        <v>23</v>
      </c>
      <c r="H32" s="37" t="s">
        <v>23</v>
      </c>
      <c r="I32" s="37" t="s">
        <v>23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24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318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24</v>
      </c>
      <c r="B32" s="37" t="s">
        <v>25</v>
      </c>
      <c r="C32" s="37" t="s">
        <v>25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318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 t="s">
        <v>23</v>
      </c>
      <c r="C32" s="37" t="s">
        <v>24</v>
      </c>
      <c r="D32" s="37" t="s">
        <v>24</v>
      </c>
      <c r="E32" s="37" t="s">
        <v>24</v>
      </c>
      <c r="F32" s="37" t="s">
        <v>24</v>
      </c>
      <c r="G32" s="37" t="s">
        <v>24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318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 t="s">
        <v>24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318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 t="s">
        <v>23</v>
      </c>
      <c r="C32" s="37" t="s">
        <v>24</v>
      </c>
      <c r="D32" s="37" t="s">
        <v>24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318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 t="s">
        <v>23</v>
      </c>
      <c r="C32" s="37" t="s">
        <v>23</v>
      </c>
      <c r="D32" s="37" t="s">
        <v>23</v>
      </c>
      <c r="E32" s="37" t="s">
        <v>24</v>
      </c>
      <c r="F32" s="37" t="s">
        <v>24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318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24</v>
      </c>
      <c r="B32" s="37" t="s">
        <v>25</v>
      </c>
      <c r="C32" s="37" t="s">
        <v>25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318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24</v>
      </c>
      <c r="B32" s="37" t="s">
        <v>25</v>
      </c>
      <c r="C32" s="37" t="s">
        <v>25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318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25</v>
      </c>
      <c r="B32" s="37" t="s">
        <v>25</v>
      </c>
      <c r="C32" s="37" t="s">
        <v>25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318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24</v>
      </c>
      <c r="B32" s="37" t="s">
        <v>24</v>
      </c>
      <c r="C32" s="37" t="s">
        <v>24</v>
      </c>
      <c r="D32" s="37" t="s">
        <v>24</v>
      </c>
      <c r="E32" s="37" t="s">
        <v>24</v>
      </c>
      <c r="F32" s="37" t="s">
        <v>25</v>
      </c>
      <c r="G32" s="37" t="s">
        <v>24</v>
      </c>
      <c r="H32" s="37" t="s">
        <v>24</v>
      </c>
      <c r="I32" s="37" t="s">
        <v>24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1.57031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>
        <v>100</v>
      </c>
      <c r="C32" s="37">
        <v>100</v>
      </c>
      <c r="D32" s="37">
        <v>100</v>
      </c>
      <c r="E32" s="37" t="s">
        <v>23</v>
      </c>
      <c r="F32" s="37" t="s">
        <v>23</v>
      </c>
      <c r="G32" s="37" t="s">
        <v>23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1.57031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 t="s">
        <v>23</v>
      </c>
      <c r="G32" s="37" t="s">
        <v>24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300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318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25</v>
      </c>
      <c r="B32" s="37" t="s">
        <v>25</v>
      </c>
      <c r="C32" s="37" t="s">
        <v>25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20" t="s">
        <v>305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25</v>
      </c>
      <c r="B32" s="37" t="s">
        <v>25</v>
      </c>
      <c r="C32" s="37" t="s">
        <v>25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300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54.285156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323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 t="s">
        <v>26</v>
      </c>
      <c r="E32" s="37" t="s">
        <v>26</v>
      </c>
      <c r="F32" s="37" t="s">
        <v>24</v>
      </c>
      <c r="G32" s="37" t="s">
        <v>24</v>
      </c>
      <c r="H32" s="37" t="s">
        <v>25</v>
      </c>
      <c r="I32" s="37" t="s">
        <v>24</v>
      </c>
      <c r="J32" s="37" t="s">
        <v>26</v>
      </c>
      <c r="K32" s="37" t="s">
        <v>26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53.285156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320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24</v>
      </c>
      <c r="B32" s="37" t="s">
        <v>25</v>
      </c>
      <c r="C32" s="37" t="s">
        <v>25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318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24</v>
      </c>
      <c r="B32" s="37" t="s">
        <v>24</v>
      </c>
      <c r="C32" s="37" t="s">
        <v>24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1.57031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 t="s">
        <v>23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318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25</v>
      </c>
      <c r="B32" s="37" t="s">
        <v>25</v>
      </c>
      <c r="C32" s="37" t="s">
        <v>25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>
        <v>100</v>
      </c>
      <c r="H32" s="37">
        <v>100</v>
      </c>
      <c r="I32" s="37">
        <v>100</v>
      </c>
      <c r="J32" s="37" t="s">
        <v>24</v>
      </c>
      <c r="K32" s="37" t="s">
        <v>24</v>
      </c>
      <c r="L32" s="87" t="s">
        <v>28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1.57031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>
        <v>100</v>
      </c>
      <c r="C32" s="37">
        <v>100</v>
      </c>
      <c r="D32" s="37" t="s">
        <v>23</v>
      </c>
      <c r="E32" s="37">
        <v>100</v>
      </c>
      <c r="F32" s="37">
        <v>100</v>
      </c>
      <c r="G32" s="37">
        <v>100</v>
      </c>
      <c r="H32" s="37" t="s">
        <v>23</v>
      </c>
      <c r="I32" s="37" t="s">
        <v>24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1.57031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 t="s">
        <v>23</v>
      </c>
      <c r="H32" s="37" t="s">
        <v>23</v>
      </c>
      <c r="I32" s="37" t="s">
        <v>24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1.57031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 t="s">
        <v>23</v>
      </c>
      <c r="C32" s="37" t="s">
        <v>23</v>
      </c>
      <c r="D32" s="37" t="s">
        <v>23</v>
      </c>
      <c r="E32" s="37" t="s">
        <v>23</v>
      </c>
      <c r="F32" s="37" t="s">
        <v>23</v>
      </c>
      <c r="G32" s="37" t="s">
        <v>23</v>
      </c>
      <c r="H32" s="37" t="s">
        <v>24</v>
      </c>
      <c r="I32" s="37" t="s">
        <v>24</v>
      </c>
      <c r="J32" s="37" t="s">
        <v>24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1.57031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 t="s">
        <v>23</v>
      </c>
      <c r="C32" s="37">
        <v>100</v>
      </c>
      <c r="D32" s="37" t="s">
        <v>23</v>
      </c>
      <c r="E32" s="37">
        <v>100</v>
      </c>
      <c r="F32" s="37">
        <v>100</v>
      </c>
      <c r="G32" s="37" t="s">
        <v>23</v>
      </c>
      <c r="H32" s="37" t="s">
        <v>23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318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 t="s">
        <v>23</v>
      </c>
      <c r="H32" s="37" t="s">
        <v>23</v>
      </c>
      <c r="I32" s="37" t="s">
        <v>24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42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319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 t="s">
        <v>23</v>
      </c>
      <c r="C32" s="37" t="s">
        <v>23</v>
      </c>
      <c r="D32" s="37" t="s">
        <v>23</v>
      </c>
      <c r="E32" s="37" t="s">
        <v>23</v>
      </c>
      <c r="F32" s="37">
        <v>100</v>
      </c>
      <c r="G32" s="37" t="s">
        <v>23</v>
      </c>
      <c r="H32" s="37" t="s">
        <v>33</v>
      </c>
      <c r="I32" s="37" t="s">
        <v>23</v>
      </c>
      <c r="J32" s="37" t="s">
        <v>23</v>
      </c>
      <c r="K32" s="37" t="s">
        <v>26</v>
      </c>
      <c r="L32" s="87" t="s">
        <v>28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33</v>
      </c>
      <c r="E32" s="37">
        <v>100</v>
      </c>
      <c r="F32" s="37">
        <v>100</v>
      </c>
      <c r="G32" s="37" t="s">
        <v>23</v>
      </c>
      <c r="H32" s="37" t="s">
        <v>23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1.57031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 t="s">
        <v>23</v>
      </c>
      <c r="C32" s="37" t="s">
        <v>23</v>
      </c>
      <c r="D32" s="37" t="s">
        <v>23</v>
      </c>
      <c r="E32" s="37" t="s">
        <v>23</v>
      </c>
      <c r="F32" s="37" t="s">
        <v>23</v>
      </c>
      <c r="G32" s="37" t="s">
        <v>24</v>
      </c>
      <c r="H32" s="37" t="s">
        <v>24</v>
      </c>
      <c r="I32" s="37" t="s">
        <v>24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 t="s">
        <v>23</v>
      </c>
      <c r="C32" s="37">
        <v>100</v>
      </c>
      <c r="D32" s="37" t="s">
        <v>23</v>
      </c>
      <c r="E32" s="37">
        <v>100</v>
      </c>
      <c r="F32" s="37">
        <v>100</v>
      </c>
      <c r="G32" s="37" t="s">
        <v>23</v>
      </c>
      <c r="H32" s="37" t="s">
        <v>23</v>
      </c>
      <c r="I32" s="37" t="s">
        <v>26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1.57031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23</v>
      </c>
      <c r="E32" s="37" t="s">
        <v>23</v>
      </c>
      <c r="F32" s="37" t="s">
        <v>23</v>
      </c>
      <c r="G32" s="37" t="s">
        <v>24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 t="s">
        <v>23</v>
      </c>
      <c r="E32" s="37" t="s">
        <v>23</v>
      </c>
      <c r="F32" s="37">
        <v>100</v>
      </c>
      <c r="G32" s="37" t="s">
        <v>23</v>
      </c>
      <c r="H32" s="37">
        <v>100</v>
      </c>
      <c r="I32" s="37" t="s">
        <v>23</v>
      </c>
      <c r="J32" s="37" t="s">
        <v>23</v>
      </c>
      <c r="K32" s="37" t="s">
        <v>26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 t="s">
        <v>23</v>
      </c>
      <c r="C32" s="37" t="s">
        <v>23</v>
      </c>
      <c r="D32" s="37" t="s">
        <v>23</v>
      </c>
      <c r="E32" s="37" t="s">
        <v>23</v>
      </c>
      <c r="F32" s="37" t="s">
        <v>23</v>
      </c>
      <c r="G32" s="37" t="s">
        <v>23</v>
      </c>
      <c r="H32" s="37" t="s">
        <v>23</v>
      </c>
      <c r="I32" s="37" t="s">
        <v>23</v>
      </c>
      <c r="J32" s="37" t="s">
        <v>23</v>
      </c>
      <c r="K32" s="37" t="s">
        <v>26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 t="s">
        <v>23</v>
      </c>
      <c r="E32" s="37" t="s">
        <v>23</v>
      </c>
      <c r="F32" s="37">
        <v>100</v>
      </c>
      <c r="G32" s="37" t="s">
        <v>23</v>
      </c>
      <c r="H32" s="37" t="s">
        <v>23</v>
      </c>
      <c r="I32" s="37" t="s">
        <v>23</v>
      </c>
      <c r="J32" s="37" t="s">
        <v>24</v>
      </c>
      <c r="K32" s="37" t="s">
        <v>24</v>
      </c>
      <c r="L32" s="87" t="s">
        <v>28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42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319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 t="s">
        <v>23</v>
      </c>
      <c r="E32" s="37" t="s">
        <v>23</v>
      </c>
      <c r="F32" s="37" t="s">
        <v>23</v>
      </c>
      <c r="G32" s="37" t="s">
        <v>23</v>
      </c>
      <c r="H32" s="37" t="s">
        <v>23</v>
      </c>
      <c r="I32" s="37" t="s">
        <v>24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42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319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>
        <v>100</v>
      </c>
      <c r="E32" s="37" t="s">
        <v>23</v>
      </c>
      <c r="F32" s="37" t="s">
        <v>23</v>
      </c>
      <c r="G32" s="37" t="s">
        <v>23</v>
      </c>
      <c r="H32" s="37" t="s">
        <v>23</v>
      </c>
      <c r="I32" s="37" t="s">
        <v>24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42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319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>
        <v>100</v>
      </c>
      <c r="C32" s="37" t="s">
        <v>23</v>
      </c>
      <c r="D32" s="37" t="s">
        <v>23</v>
      </c>
      <c r="E32" s="37" t="s">
        <v>23</v>
      </c>
      <c r="F32" s="37">
        <v>100</v>
      </c>
      <c r="G32" s="37" t="s">
        <v>23</v>
      </c>
      <c r="H32" s="37" t="s">
        <v>23</v>
      </c>
      <c r="I32" s="37" t="s">
        <v>23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42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319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 t="s">
        <v>23</v>
      </c>
      <c r="C32" s="37">
        <v>100</v>
      </c>
      <c r="D32" s="37" t="s">
        <v>23</v>
      </c>
      <c r="E32" s="37" t="s">
        <v>23</v>
      </c>
      <c r="F32" s="37" t="s">
        <v>23</v>
      </c>
      <c r="G32" s="37" t="s">
        <v>23</v>
      </c>
      <c r="H32" s="37" t="s">
        <v>23</v>
      </c>
      <c r="I32" s="37" t="s">
        <v>23</v>
      </c>
      <c r="J32" s="37" t="s">
        <v>24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1.57031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 t="s">
        <v>23</v>
      </c>
      <c r="H32" s="37" t="s">
        <v>23</v>
      </c>
      <c r="I32" s="37" t="s">
        <v>24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318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 t="s">
        <v>23</v>
      </c>
      <c r="C32" s="37">
        <v>100</v>
      </c>
      <c r="D32" s="37" t="s">
        <v>23</v>
      </c>
      <c r="E32" s="37">
        <v>100</v>
      </c>
      <c r="F32" s="37">
        <v>100</v>
      </c>
      <c r="G32" s="37">
        <v>100</v>
      </c>
      <c r="H32" s="37" t="s">
        <v>23</v>
      </c>
      <c r="I32" s="37" t="s">
        <v>24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 t="s">
        <v>23</v>
      </c>
      <c r="E32" s="37" t="s">
        <v>23</v>
      </c>
      <c r="F32" s="37">
        <v>100</v>
      </c>
      <c r="G32" s="37" t="s">
        <v>23</v>
      </c>
      <c r="H32" s="37" t="s">
        <v>23</v>
      </c>
      <c r="I32" s="37" t="s">
        <v>24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42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319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 t="s">
        <v>23</v>
      </c>
      <c r="C32" s="37" t="s">
        <v>23</v>
      </c>
      <c r="D32" s="37" t="s">
        <v>23</v>
      </c>
      <c r="E32" s="37" t="s">
        <v>23</v>
      </c>
      <c r="F32" s="37" t="s">
        <v>23</v>
      </c>
      <c r="G32" s="37" t="s">
        <v>23</v>
      </c>
      <c r="H32" s="37" t="s">
        <v>23</v>
      </c>
      <c r="I32" s="37" t="s">
        <v>26</v>
      </c>
      <c r="J32" s="37" t="s">
        <v>24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23</v>
      </c>
      <c r="E32" s="37" t="s">
        <v>23</v>
      </c>
      <c r="F32" s="37" t="s">
        <v>23</v>
      </c>
      <c r="G32" s="37" t="s">
        <v>24</v>
      </c>
      <c r="H32" s="37" t="s">
        <v>24</v>
      </c>
      <c r="I32" s="37" t="s">
        <v>24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42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319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 t="s">
        <v>23</v>
      </c>
      <c r="F32" s="37" t="s">
        <v>23</v>
      </c>
      <c r="G32" s="37" t="s">
        <v>23</v>
      </c>
      <c r="H32" s="37" t="s">
        <v>23</v>
      </c>
      <c r="I32" s="37" t="s">
        <v>24</v>
      </c>
      <c r="J32" s="37" t="s">
        <v>24</v>
      </c>
      <c r="K32" s="37" t="s">
        <v>25</v>
      </c>
      <c r="L32" s="87" t="s">
        <v>25</v>
      </c>
      <c r="N32" s="4" t="s">
        <v>300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>
        <v>100</v>
      </c>
      <c r="H32" s="37">
        <v>100</v>
      </c>
      <c r="I32" s="37">
        <v>100</v>
      </c>
      <c r="J32" s="37" t="s">
        <v>23</v>
      </c>
      <c r="K32" s="37" t="s">
        <v>28</v>
      </c>
      <c r="L32" s="87" t="s">
        <v>28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33.4257812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316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 t="s">
        <v>24</v>
      </c>
      <c r="F32" s="37" t="s">
        <v>24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306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 t="s">
        <v>23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306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23</v>
      </c>
      <c r="E32" s="37" t="s">
        <v>23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 t="s">
        <v>23</v>
      </c>
      <c r="C32" s="37" t="s">
        <v>23</v>
      </c>
      <c r="D32" s="37" t="s">
        <v>23</v>
      </c>
      <c r="E32" s="37" t="s">
        <v>23</v>
      </c>
      <c r="F32" s="37" t="s">
        <v>23</v>
      </c>
      <c r="G32" s="37" t="s">
        <v>23</v>
      </c>
      <c r="H32" s="37" t="s">
        <v>24</v>
      </c>
      <c r="I32" s="37" t="s">
        <v>24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 t="s">
        <v>24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 t="s">
        <v>23</v>
      </c>
      <c r="G32" s="37" t="s">
        <v>23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>
        <v>100</v>
      </c>
      <c r="H32" s="37" t="s">
        <v>23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306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23</v>
      </c>
      <c r="E32" s="37" t="s">
        <v>24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298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306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23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309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27</v>
      </c>
      <c r="B32" s="37">
        <v>100</v>
      </c>
      <c r="C32" s="37" t="s">
        <v>24</v>
      </c>
      <c r="D32" s="37" t="s">
        <v>25</v>
      </c>
      <c r="E32" s="37" t="s">
        <v>25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42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319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 t="s">
        <v>23</v>
      </c>
      <c r="B32" s="37" t="s">
        <v>23</v>
      </c>
      <c r="C32" s="37">
        <v>100</v>
      </c>
      <c r="D32" s="37" t="s">
        <v>23</v>
      </c>
      <c r="E32" s="37">
        <v>100</v>
      </c>
      <c r="F32" s="37">
        <v>100</v>
      </c>
      <c r="G32" s="37" t="s">
        <v>23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309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 t="s">
        <v>23</v>
      </c>
      <c r="E32" s="37" t="s">
        <v>24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5.71093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317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 t="s">
        <v>23</v>
      </c>
      <c r="G32" s="37" t="s">
        <v>23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25.71093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317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 t="s">
        <v>23</v>
      </c>
      <c r="F32" s="37" t="s">
        <v>23</v>
      </c>
      <c r="G32" s="37" t="s">
        <v>23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 t="s">
        <v>23</v>
      </c>
      <c r="H32" s="37" t="s">
        <v>23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 t="s">
        <v>23</v>
      </c>
      <c r="E32" s="37" t="s">
        <v>24</v>
      </c>
      <c r="F32" s="37" t="s">
        <v>25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>
        <v>100</v>
      </c>
      <c r="H32" s="37" t="s">
        <v>23</v>
      </c>
      <c r="I32" s="37" t="s">
        <v>23</v>
      </c>
      <c r="J32" s="37" t="s">
        <v>24</v>
      </c>
      <c r="K32" s="37" t="s">
        <v>28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315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 t="s">
        <v>23</v>
      </c>
      <c r="F32" s="37" t="s">
        <v>24</v>
      </c>
      <c r="G32" s="37" t="s">
        <v>25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 t="s">
        <v>23</v>
      </c>
      <c r="F32" s="37" t="s">
        <v>23</v>
      </c>
      <c r="G32" s="37" t="s">
        <v>24</v>
      </c>
      <c r="H32" s="37" t="s">
        <v>25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301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>
        <v>100</v>
      </c>
      <c r="D32" s="37">
        <v>100</v>
      </c>
      <c r="E32" s="37">
        <v>100</v>
      </c>
      <c r="F32" s="37">
        <v>100</v>
      </c>
      <c r="G32" s="37" t="s">
        <v>23</v>
      </c>
      <c r="H32" s="37" t="s">
        <v>24</v>
      </c>
      <c r="I32" s="37" t="s">
        <v>25</v>
      </c>
      <c r="J32" s="37" t="s">
        <v>25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Q32"/>
  <sheetViews>
    <sheetView workbookViewId="0"/>
  </sheetViews>
  <sheetFormatPr defaultRowHeight="15" x14ac:dyDescent="0.25"/>
  <cols>
    <col min="14" max="14" width="17.85546875" bestFit="1" customWidth="1"/>
    <col min="17" max="17" width="34.5703125" bestFit="1" customWidth="1"/>
  </cols>
  <sheetData>
    <row r="28" spans="1:17" ht="15.75" thickBot="1" x14ac:dyDescent="0.3"/>
    <row r="29" spans="1:17" ht="15.75" thickBot="1" x14ac:dyDescent="0.3">
      <c r="A29" s="92" t="s">
        <v>35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4"/>
      <c r="N29" s="21" t="s">
        <v>297</v>
      </c>
      <c r="Q29" s="72" t="s">
        <v>37</v>
      </c>
    </row>
    <row r="30" spans="1:17" ht="15.75" thickBot="1" x14ac:dyDescent="0.3">
      <c r="A30" s="23">
        <v>16</v>
      </c>
      <c r="B30" s="24">
        <v>20</v>
      </c>
      <c r="C30" s="24">
        <v>30</v>
      </c>
      <c r="D30" s="24">
        <v>35</v>
      </c>
      <c r="E30" s="24">
        <v>40</v>
      </c>
      <c r="F30" s="24">
        <v>50</v>
      </c>
      <c r="G30" s="24">
        <v>60</v>
      </c>
      <c r="H30" s="24">
        <v>70</v>
      </c>
      <c r="I30" s="24">
        <v>100</v>
      </c>
      <c r="J30" s="24">
        <v>120</v>
      </c>
      <c r="K30" s="24">
        <v>140</v>
      </c>
      <c r="L30" s="34" t="s">
        <v>1</v>
      </c>
      <c r="N30" s="4" t="s">
        <v>313</v>
      </c>
    </row>
    <row r="31" spans="1:17" ht="15.75" thickBot="1" x14ac:dyDescent="0.3">
      <c r="A31" s="26" t="s">
        <v>12</v>
      </c>
      <c r="B31" s="33" t="s">
        <v>13</v>
      </c>
      <c r="C31" s="33" t="s">
        <v>14</v>
      </c>
      <c r="D31" s="33" t="s">
        <v>15</v>
      </c>
      <c r="E31" s="33" t="s">
        <v>16</v>
      </c>
      <c r="F31" s="33" t="s">
        <v>17</v>
      </c>
      <c r="G31" s="33" t="s">
        <v>18</v>
      </c>
      <c r="H31" s="33" t="s">
        <v>19</v>
      </c>
      <c r="I31" s="33" t="s">
        <v>20</v>
      </c>
      <c r="J31" s="33" t="s">
        <v>21</v>
      </c>
      <c r="K31" s="33" t="s">
        <v>22</v>
      </c>
      <c r="L31" s="12"/>
      <c r="N31" s="21" t="s">
        <v>324</v>
      </c>
      <c r="Q31" s="72" t="s">
        <v>36</v>
      </c>
    </row>
    <row r="32" spans="1:17" x14ac:dyDescent="0.25">
      <c r="A32" s="68">
        <v>100</v>
      </c>
      <c r="B32" s="37">
        <v>100</v>
      </c>
      <c r="C32" s="37" t="s">
        <v>23</v>
      </c>
      <c r="D32" s="37" t="s">
        <v>23</v>
      </c>
      <c r="E32" s="37" t="s">
        <v>24</v>
      </c>
      <c r="F32" s="37" t="s">
        <v>24</v>
      </c>
      <c r="G32" s="37" t="s">
        <v>24</v>
      </c>
      <c r="H32" s="37" t="s">
        <v>24</v>
      </c>
      <c r="I32" s="37" t="s">
        <v>24</v>
      </c>
      <c r="J32" s="37" t="s">
        <v>28</v>
      </c>
      <c r="K32" s="37" t="s">
        <v>25</v>
      </c>
      <c r="L32" s="87" t="s">
        <v>25</v>
      </c>
      <c r="N32" s="4" t="s">
        <v>299</v>
      </c>
    </row>
  </sheetData>
  <mergeCells count="1">
    <mergeCell ref="A29:L29"/>
  </mergeCells>
  <hyperlinks>
    <hyperlink ref="Q31" location="Sieve_Weights!A1" display="Click Here to Go Back to Sieve Data"/>
    <hyperlink ref="Q29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257</vt:i4>
      </vt:variant>
    </vt:vector>
  </HeadingPairs>
  <TitlesOfParts>
    <vt:vector size="257" baseType="lpstr">
      <vt:lpstr>HFSC_2013_257</vt:lpstr>
      <vt:lpstr>HFSC_2013_255</vt:lpstr>
      <vt:lpstr>HFSC_2013_254</vt:lpstr>
      <vt:lpstr>HFSC_2013_253</vt:lpstr>
      <vt:lpstr>HFSC_2013_252</vt:lpstr>
      <vt:lpstr>HFSC_2013_251</vt:lpstr>
      <vt:lpstr>HFSC_2013_250</vt:lpstr>
      <vt:lpstr>HFSC_2013_249</vt:lpstr>
      <vt:lpstr>HFSC_2013_248</vt:lpstr>
      <vt:lpstr>HFSC_2013_247</vt:lpstr>
      <vt:lpstr>HFSC_2013_246</vt:lpstr>
      <vt:lpstr>HFSC_2013_245</vt:lpstr>
      <vt:lpstr>HFSC_2013_244</vt:lpstr>
      <vt:lpstr>HFSC_2013_243</vt:lpstr>
      <vt:lpstr>HFSC_2013_242</vt:lpstr>
      <vt:lpstr>HFSC_2013_241</vt:lpstr>
      <vt:lpstr>HFSC_2013_240</vt:lpstr>
      <vt:lpstr>HFSC_2013_239</vt:lpstr>
      <vt:lpstr>HFSC_2013_238</vt:lpstr>
      <vt:lpstr>HFSC_2013_237</vt:lpstr>
      <vt:lpstr>HFSC_2013_236</vt:lpstr>
      <vt:lpstr>HFSC_2013_234</vt:lpstr>
      <vt:lpstr>HFSC_2013_233</vt:lpstr>
      <vt:lpstr>HFSC_2013_232</vt:lpstr>
      <vt:lpstr>HFSC_2013_231</vt:lpstr>
      <vt:lpstr>HFSC_2013_230_Duplicate</vt:lpstr>
      <vt:lpstr>HFSC_2013_230</vt:lpstr>
      <vt:lpstr>HFSC_2013_229</vt:lpstr>
      <vt:lpstr>HFSC_2013_228</vt:lpstr>
      <vt:lpstr>HFSC_2013_227</vt:lpstr>
      <vt:lpstr>HFSC_2013_226</vt:lpstr>
      <vt:lpstr>HFSC_2013_225</vt:lpstr>
      <vt:lpstr>HFSC_2013_224</vt:lpstr>
      <vt:lpstr>HFSC_2013_223</vt:lpstr>
      <vt:lpstr>HFSC_2013_222</vt:lpstr>
      <vt:lpstr>HFSC_2013_221</vt:lpstr>
      <vt:lpstr>HFSC_2013_220</vt:lpstr>
      <vt:lpstr>HFSC_2013_219</vt:lpstr>
      <vt:lpstr>HFSC_2013_218</vt:lpstr>
      <vt:lpstr>HFSC_2013_217</vt:lpstr>
      <vt:lpstr>HFSC_2013_216</vt:lpstr>
      <vt:lpstr>HFSC_2013_215</vt:lpstr>
      <vt:lpstr>HFSC_2013_214_Duplicate</vt:lpstr>
      <vt:lpstr>HFSC_2013_214</vt:lpstr>
      <vt:lpstr>HFSC_2013_213</vt:lpstr>
      <vt:lpstr>HFSC_2013_212</vt:lpstr>
      <vt:lpstr>HFSC_2013_211</vt:lpstr>
      <vt:lpstr>HFSC_2013_210</vt:lpstr>
      <vt:lpstr>HFSC_2013_209</vt:lpstr>
      <vt:lpstr>HFSC_2013_208</vt:lpstr>
      <vt:lpstr>HFSC_2013_207</vt:lpstr>
      <vt:lpstr>HFSC_2013_206</vt:lpstr>
      <vt:lpstr>HFSC_2013_205</vt:lpstr>
      <vt:lpstr>HFSC_2013_204</vt:lpstr>
      <vt:lpstr>HFSC_2013_203</vt:lpstr>
      <vt:lpstr>HFSC_2013_202</vt:lpstr>
      <vt:lpstr>HFSC_2013_201</vt:lpstr>
      <vt:lpstr>HFSC_2013_200</vt:lpstr>
      <vt:lpstr>HFSC_2013_199</vt:lpstr>
      <vt:lpstr>HFSC_2013_198</vt:lpstr>
      <vt:lpstr>HFSC_2013_197</vt:lpstr>
      <vt:lpstr>HFSC_2013_196</vt:lpstr>
      <vt:lpstr>HFSC_2013_195</vt:lpstr>
      <vt:lpstr>HFSC_2013_194</vt:lpstr>
      <vt:lpstr>HFSC_2013_193</vt:lpstr>
      <vt:lpstr>HFSC_2013_192</vt:lpstr>
      <vt:lpstr>HFSC_2013_191</vt:lpstr>
      <vt:lpstr>HFSC_2013_190</vt:lpstr>
      <vt:lpstr>HFSC_2013_189</vt:lpstr>
      <vt:lpstr>HFSC_2013_188</vt:lpstr>
      <vt:lpstr>HFSC_2013_187</vt:lpstr>
      <vt:lpstr>HFSC_2013_186_Duplicate</vt:lpstr>
      <vt:lpstr>HFSC_2013_186</vt:lpstr>
      <vt:lpstr>HFSC_2013_185_Duplicate</vt:lpstr>
      <vt:lpstr>HFSC_2013_185</vt:lpstr>
      <vt:lpstr>HFSC_2013_184</vt:lpstr>
      <vt:lpstr>HFSC_2013_183</vt:lpstr>
      <vt:lpstr>HFSC_2013_182</vt:lpstr>
      <vt:lpstr>HFSC_2013_181</vt:lpstr>
      <vt:lpstr>HFSC_2013_180</vt:lpstr>
      <vt:lpstr>HFSC_2013_179_Duplicate</vt:lpstr>
      <vt:lpstr>HFSC_2013_179</vt:lpstr>
      <vt:lpstr>HFSC_2013_178</vt:lpstr>
      <vt:lpstr>HFSC_2013_177</vt:lpstr>
      <vt:lpstr>HFSC_2013_176</vt:lpstr>
      <vt:lpstr>HFSC_2013_175</vt:lpstr>
      <vt:lpstr>HFSC_2013_174</vt:lpstr>
      <vt:lpstr>HFSC_2013_173</vt:lpstr>
      <vt:lpstr>HFSC_2013_172</vt:lpstr>
      <vt:lpstr>HFSC_2013_171</vt:lpstr>
      <vt:lpstr>HFSC_2013_170_Duplicate</vt:lpstr>
      <vt:lpstr>HFSC_2013_170</vt:lpstr>
      <vt:lpstr>HFSC_2013_169</vt:lpstr>
      <vt:lpstr>HFSC_2013_168</vt:lpstr>
      <vt:lpstr>HFSC_2013_167</vt:lpstr>
      <vt:lpstr>HFSC_2013_166</vt:lpstr>
      <vt:lpstr>HFSC_2013_165</vt:lpstr>
      <vt:lpstr>HFSC_2013_164</vt:lpstr>
      <vt:lpstr>HFSC_2013_163</vt:lpstr>
      <vt:lpstr>HFSC_2013_162</vt:lpstr>
      <vt:lpstr>HFSC_2013_161</vt:lpstr>
      <vt:lpstr>HFSC_2013_160</vt:lpstr>
      <vt:lpstr>HFSC_2013_159</vt:lpstr>
      <vt:lpstr>HFSC_2013_158</vt:lpstr>
      <vt:lpstr>HFSC_2013_157</vt:lpstr>
      <vt:lpstr>HFSC_2013_156</vt:lpstr>
      <vt:lpstr>HFSC_2013_155</vt:lpstr>
      <vt:lpstr>HFSC_2013_154</vt:lpstr>
      <vt:lpstr>HFSC_2013_153</vt:lpstr>
      <vt:lpstr>HFSC_2013_152</vt:lpstr>
      <vt:lpstr>HFSC_2013_151</vt:lpstr>
      <vt:lpstr>HFSC_2013_150</vt:lpstr>
      <vt:lpstr>HFSC_2013_149</vt:lpstr>
      <vt:lpstr>HFSC_2013_148_Duplicate</vt:lpstr>
      <vt:lpstr>HFSC_2013_148</vt:lpstr>
      <vt:lpstr>HFSC_2013_147_Duplicate</vt:lpstr>
      <vt:lpstr>HFSC_2013_147</vt:lpstr>
      <vt:lpstr>HFSC_2013_146</vt:lpstr>
      <vt:lpstr>HFSC_2013_145</vt:lpstr>
      <vt:lpstr>HFSC_2013_144</vt:lpstr>
      <vt:lpstr>HFSC_2013_143</vt:lpstr>
      <vt:lpstr>HFSC_2013_142</vt:lpstr>
      <vt:lpstr>HFSC_2013_141</vt:lpstr>
      <vt:lpstr>HFSC_2013_140</vt:lpstr>
      <vt:lpstr>HFSC_2013_139</vt:lpstr>
      <vt:lpstr>HFSC_2013_138</vt:lpstr>
      <vt:lpstr>HFSC_2013_137</vt:lpstr>
      <vt:lpstr>HFSC_2013_136_Duplicate</vt:lpstr>
      <vt:lpstr>HFSC_2013_136</vt:lpstr>
      <vt:lpstr>HFSC_2013_135</vt:lpstr>
      <vt:lpstr>HFSC_2013_134</vt:lpstr>
      <vt:lpstr>HFSC_2013_133</vt:lpstr>
      <vt:lpstr>HFSC_2013_132</vt:lpstr>
      <vt:lpstr>HFSC_2013_131</vt:lpstr>
      <vt:lpstr>HFSC_2013_130</vt:lpstr>
      <vt:lpstr>HFSC_2013_129</vt:lpstr>
      <vt:lpstr>HFSC_2013_128</vt:lpstr>
      <vt:lpstr>HFSC_2013_127</vt:lpstr>
      <vt:lpstr>HFSC_2013_126</vt:lpstr>
      <vt:lpstr>HFSC_2013_125</vt:lpstr>
      <vt:lpstr>HFSC_2013_124</vt:lpstr>
      <vt:lpstr>HFSC_2013_123</vt:lpstr>
      <vt:lpstr>HFSC_2013_121</vt:lpstr>
      <vt:lpstr>HFSC_2013_120</vt:lpstr>
      <vt:lpstr>HFSC_2013_119</vt:lpstr>
      <vt:lpstr>HFSC_2013_117</vt:lpstr>
      <vt:lpstr>HFSC_2013_116</vt:lpstr>
      <vt:lpstr>HFSC_2013_115</vt:lpstr>
      <vt:lpstr>HFSC_2013_114</vt:lpstr>
      <vt:lpstr>HFSC_2013_113</vt:lpstr>
      <vt:lpstr>HFSC_2013_112</vt:lpstr>
      <vt:lpstr>HFSC_2013_111</vt:lpstr>
      <vt:lpstr>HFSC_2013_110</vt:lpstr>
      <vt:lpstr>HFSC_2013_109</vt:lpstr>
      <vt:lpstr>HFSC_2013_108</vt:lpstr>
      <vt:lpstr>HFSC_2013_107</vt:lpstr>
      <vt:lpstr>HFSC_2013_105</vt:lpstr>
      <vt:lpstr>HFSC_2013_104</vt:lpstr>
      <vt:lpstr>HFSC_2013_103</vt:lpstr>
      <vt:lpstr>HFSC_2013_102</vt:lpstr>
      <vt:lpstr>HFSC_2013_101</vt:lpstr>
      <vt:lpstr>HFSC_2013_100</vt:lpstr>
      <vt:lpstr>HFSC_2013_099</vt:lpstr>
      <vt:lpstr>HFSC_2013_098</vt:lpstr>
      <vt:lpstr>HFSC_2013_097</vt:lpstr>
      <vt:lpstr>HFSC_2013_096</vt:lpstr>
      <vt:lpstr>HFSC_2013_094</vt:lpstr>
      <vt:lpstr>HFSC_2013_093</vt:lpstr>
      <vt:lpstr>HFSC_2013_092</vt:lpstr>
      <vt:lpstr>HFSC_2013_091</vt:lpstr>
      <vt:lpstr>HFSC_2013_090</vt:lpstr>
      <vt:lpstr>HFSC_2013_089</vt:lpstr>
      <vt:lpstr>HFSC_2013_087</vt:lpstr>
      <vt:lpstr>HFSC_2013_086</vt:lpstr>
      <vt:lpstr>HFSC_2013_085</vt:lpstr>
      <vt:lpstr>HFSC_2013_084</vt:lpstr>
      <vt:lpstr>HFSC_2013_083</vt:lpstr>
      <vt:lpstr>HFSC_2013_080</vt:lpstr>
      <vt:lpstr>HFSC_2013_079</vt:lpstr>
      <vt:lpstr>HFSC_2013_078</vt:lpstr>
      <vt:lpstr>HFSC_2013_077</vt:lpstr>
      <vt:lpstr>HFSC_2013_076</vt:lpstr>
      <vt:lpstr>HFSC_2013_075_Duplicate</vt:lpstr>
      <vt:lpstr>HFSC_2013_075</vt:lpstr>
      <vt:lpstr>HFSC_2013_074</vt:lpstr>
      <vt:lpstr>HFSC_2012_072</vt:lpstr>
      <vt:lpstr>HFSC_2012_071</vt:lpstr>
      <vt:lpstr>HFSC_2012_069</vt:lpstr>
      <vt:lpstr>HFSC_2012_068_Duplicate</vt:lpstr>
      <vt:lpstr>HFSC_2012_068</vt:lpstr>
      <vt:lpstr>HFSC_2012_067</vt:lpstr>
      <vt:lpstr>HFSC_2012_066</vt:lpstr>
      <vt:lpstr>HFSC_2012_065</vt:lpstr>
      <vt:lpstr>HFSC_2012_064</vt:lpstr>
      <vt:lpstr>HFSC_2012_063</vt:lpstr>
      <vt:lpstr>HFSC_2012_062</vt:lpstr>
      <vt:lpstr>HFSC_2012_061</vt:lpstr>
      <vt:lpstr>HFSC_2012_060</vt:lpstr>
      <vt:lpstr>HFSC_2012_059</vt:lpstr>
      <vt:lpstr>HFSC_2012_058</vt:lpstr>
      <vt:lpstr>HFSC_2012_057</vt:lpstr>
      <vt:lpstr>HFSC_2012_056</vt:lpstr>
      <vt:lpstr>HFSC_2012_055</vt:lpstr>
      <vt:lpstr>HFSC_2012_054</vt:lpstr>
      <vt:lpstr>HFSC_2012_053</vt:lpstr>
      <vt:lpstr>HFSC_2012_052_Duplicate</vt:lpstr>
      <vt:lpstr>HFSC_2012_052</vt:lpstr>
      <vt:lpstr>HFSC_2012_051</vt:lpstr>
      <vt:lpstr>HFSC_2012_049</vt:lpstr>
      <vt:lpstr>HFSC_2012_048</vt:lpstr>
      <vt:lpstr>HFSC_2012_047</vt:lpstr>
      <vt:lpstr>HFSC_2012_046</vt:lpstr>
      <vt:lpstr>HFSC_2012_045</vt:lpstr>
      <vt:lpstr>HFSC_2012_044</vt:lpstr>
      <vt:lpstr>HFSC_2012_043</vt:lpstr>
      <vt:lpstr>HFSC_2012_042</vt:lpstr>
      <vt:lpstr>HFSC_2012_041</vt:lpstr>
      <vt:lpstr>HFSC_2012_040</vt:lpstr>
      <vt:lpstr>HFSC_2012_039</vt:lpstr>
      <vt:lpstr>HFSC_2012_038</vt:lpstr>
      <vt:lpstr>HFSC_2012_037</vt:lpstr>
      <vt:lpstr>HFSC_2012_036</vt:lpstr>
      <vt:lpstr>HFSC_2012_035</vt:lpstr>
      <vt:lpstr>HFSC_2012_033</vt:lpstr>
      <vt:lpstr>HFSC_2012_032</vt:lpstr>
      <vt:lpstr>HFSC_2012_031_Duplicate</vt:lpstr>
      <vt:lpstr>HFSC_2012_031</vt:lpstr>
      <vt:lpstr>HFSC_2012_030</vt:lpstr>
      <vt:lpstr>HFSC_2012_029</vt:lpstr>
      <vt:lpstr>HFSC_2012_028</vt:lpstr>
      <vt:lpstr>HFSC_2012_027</vt:lpstr>
      <vt:lpstr>HFSC_2012_026</vt:lpstr>
      <vt:lpstr>HFSC_2012_025</vt:lpstr>
      <vt:lpstr>HFSC_2012_024</vt:lpstr>
      <vt:lpstr>HFSC_2012_023</vt:lpstr>
      <vt:lpstr>HFSC_2012_022</vt:lpstr>
      <vt:lpstr>HFSC_2012_021</vt:lpstr>
      <vt:lpstr>HFSC_2012_020</vt:lpstr>
      <vt:lpstr>HFSC_2012_019</vt:lpstr>
      <vt:lpstr>HFSC_2012_018</vt:lpstr>
      <vt:lpstr>HFSC_2012_017</vt:lpstr>
      <vt:lpstr>HFSC_2012_016</vt:lpstr>
      <vt:lpstr>HFSC_2012_015</vt:lpstr>
      <vt:lpstr>HFSC_2012_014</vt:lpstr>
      <vt:lpstr>HFSC_2012_013</vt:lpstr>
      <vt:lpstr>HFSC_2012_012</vt:lpstr>
      <vt:lpstr>HFSC_2012_011</vt:lpstr>
      <vt:lpstr>HFSC_2012_010</vt:lpstr>
      <vt:lpstr>HFSC_2012_008</vt:lpstr>
      <vt:lpstr>HFSC_2012_007</vt:lpstr>
      <vt:lpstr>HFSC_2012_006</vt:lpstr>
      <vt:lpstr>HFSC_2012_005</vt:lpstr>
      <vt:lpstr>HFSC_2012_004</vt:lpstr>
      <vt:lpstr>HFSC_2012_003</vt:lpstr>
      <vt:lpstr>HFSC_2012_002</vt:lpstr>
      <vt:lpstr>HFSC_2012_001</vt:lpstr>
      <vt:lpstr>Sieve_Weights</vt:lpstr>
    </vt:vector>
  </TitlesOfParts>
  <Company>USD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Marshall, Tom</dc:creator>
  <cp:lastModifiedBy>darren.j.johnson</cp:lastModifiedBy>
  <cp:lastPrinted>2014-01-24T15:12:06Z</cp:lastPrinted>
  <dcterms:created xsi:type="dcterms:W3CDTF">2013-03-20T16:38:27Z</dcterms:created>
  <dcterms:modified xsi:type="dcterms:W3CDTF">2014-03-26T16:50:55Z</dcterms:modified>
</cp:coreProperties>
</file>